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4\НВЛ на 01.01.2025\СФ\"/>
    </mc:Choice>
  </mc:AlternateContent>
  <bookViews>
    <workbookView xWindow="0" yWindow="0" windowWidth="28800" windowHeight="11400"/>
  </bookViews>
  <sheets>
    <sheet name="НЛ - 2025г." sheetId="1" r:id="rId1"/>
  </sheets>
  <definedNames>
    <definedName name="_xlnm._FilterDatabase" localSheetId="0" hidden="1">'НЛ - 2025г.'!$A$12:$P$131</definedName>
    <definedName name="_xlnm.Print_Titles" localSheetId="0">'НЛ - 2025г.'!$11:$12</definedName>
    <definedName name="_xlnm.Print_Area" localSheetId="0">'НЛ - 2025г.'!$B$1:$P$132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1" i="1" l="1"/>
  <c r="J63" i="1" l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</calcChain>
</file>

<file path=xl/sharedStrings.xml><?xml version="1.0" encoding="utf-8"?>
<sst xmlns="http://schemas.openxmlformats.org/spreadsheetml/2006/main" count="1258" uniqueCount="293">
  <si>
    <t>УТВЕРЖДАЮ:</t>
  </si>
  <si>
    <t>Директор</t>
  </si>
  <si>
    <t>Саратовского Филиала ПАО НК "РуссНефть"</t>
  </si>
  <si>
    <t>Девяткин М.П.</t>
  </si>
  <si>
    <t>Приложение №1 к ПОЛОЖЕНИЮ о порядке формирования и реализации</t>
  </si>
  <si>
    <t xml:space="preserve">невостребованных ликвидов и неликвидов, находящихся в собственности ПАО НК “РуссНефть” </t>
  </si>
  <si>
    <t>на складах Саратовского Филиала ПАО НК "РуссНефть"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</si>
  <si>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</si>
  <si>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</si>
  <si>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</si>
  <si>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</si>
  <si>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</si>
  <si>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 xml:space="preserve">Балансовая цена (руб/ед.)                                без НДС </t>
  </si>
  <si>
    <t>Ед Изм</t>
  </si>
  <si>
    <t>Кол-во</t>
  </si>
  <si>
    <t>Балансовая стоимость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</si>
  <si>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</si>
  <si>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</si>
  <si>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</si>
  <si>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</si>
  <si>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</si>
  <si>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</si>
  <si>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счет</t>
  </si>
  <si>
    <t>шт</t>
  </si>
  <si>
    <t>не пригоден</t>
  </si>
  <si>
    <t>Панченко С.Д.</t>
  </si>
  <si>
    <t>(8452) 393-400 доб.12-16</t>
  </si>
  <si>
    <t>10.09</t>
  </si>
  <si>
    <t>Начальник УМТО</t>
  </si>
  <si>
    <t>Д.С. Участкин</t>
  </si>
  <si>
    <t>Погружное оборудование</t>
  </si>
  <si>
    <t>М211201186</t>
  </si>
  <si>
    <t>Насос 30.2ЭЦНМИ4-50-747</t>
  </si>
  <si>
    <t>М211201187/03</t>
  </si>
  <si>
    <t>Насос 30.2ЭЦНМИ5-500-263</t>
  </si>
  <si>
    <t>М211201191/03</t>
  </si>
  <si>
    <t>Насос 30.2ЭЦНМИ5-500-272</t>
  </si>
  <si>
    <t>М211201192/03</t>
  </si>
  <si>
    <t>М211201184/03</t>
  </si>
  <si>
    <t>Насос 30.2ЭЦНМИ 5-500-267</t>
  </si>
  <si>
    <t>М211201183/03</t>
  </si>
  <si>
    <t>М211201181/03</t>
  </si>
  <si>
    <t>Насос 30.2ЭЦНМИ 5-500-266</t>
  </si>
  <si>
    <t>М211201176/03</t>
  </si>
  <si>
    <t>Насос 30.2ЭЦНМИ 5-500-263</t>
  </si>
  <si>
    <t>М211201179/03</t>
  </si>
  <si>
    <t>Насос 30.2ЭЦНМИ 5-500-265</t>
  </si>
  <si>
    <t>Электродвигатели и запчасти к ним</t>
  </si>
  <si>
    <t>M200600891/03</t>
  </si>
  <si>
    <t>Электродвигатель 9.8.4ЭДБСТ 180-103э В5УЛ (60-103 в.с.)</t>
  </si>
  <si>
    <t>M200600892/03</t>
  </si>
  <si>
    <t>Электродвигатель 9.8.4ЭДБСТ 180-103э В5УЛ (60-103 н.с.)</t>
  </si>
  <si>
    <t>М211201265/03</t>
  </si>
  <si>
    <t>Электродвигатель 9.8.4ЭДБСТ180-103э В5 (60-103 н.с)</t>
  </si>
  <si>
    <t>M211201139/03</t>
  </si>
  <si>
    <t>Насос 30.2ЭЦНДИ4-80-485</t>
  </si>
  <si>
    <t>M211201138/03</t>
  </si>
  <si>
    <t>Насос 30.2ЭЦНДИ4-80-438</t>
  </si>
  <si>
    <t>M211201137/03</t>
  </si>
  <si>
    <t>Насос 30.2ЭЦНДИ4-80-435</t>
  </si>
  <si>
    <t>M211201173/03</t>
  </si>
  <si>
    <t>Насос 30.2ЭЦНМИ 4-240-239</t>
  </si>
  <si>
    <t>M211201174/03</t>
  </si>
  <si>
    <t>Насос 30.2ЭЦНМИ 4-240-241</t>
  </si>
  <si>
    <t>M211201172/03</t>
  </si>
  <si>
    <t>Насос 30.2ЭЦНМИ 4-240-237</t>
  </si>
  <si>
    <t>M211201171/03</t>
  </si>
  <si>
    <t>Насос 30.2ЭЦНМИ 4-240-236</t>
  </si>
  <si>
    <t>M211201170/03</t>
  </si>
  <si>
    <t>Насос 30.2ЭЦНМИ 4-240-188</t>
  </si>
  <si>
    <t>M211201175/03</t>
  </si>
  <si>
    <t>M211201190/03</t>
  </si>
  <si>
    <t xml:space="preserve"> Насос 30.2ЭЦНМИ5-500-271</t>
  </si>
  <si>
    <t>M211201195/03</t>
  </si>
  <si>
    <t>Насос 30.2ЭЦНМИ5-500-276</t>
  </si>
  <si>
    <t>M211201193/03</t>
  </si>
  <si>
    <t>Насос 30.2ЭЦНМИ5-500-273</t>
  </si>
  <si>
    <t>M211201197/03</t>
  </si>
  <si>
    <t>Насос 30.2ЭЦНМИ5-500-277</t>
  </si>
  <si>
    <t>M211201194/03</t>
  </si>
  <si>
    <t>Насос 30.2ЭЦНМИ5-500-274</t>
  </si>
  <si>
    <t>M211201196/03</t>
  </si>
  <si>
    <t>M211201188/03</t>
  </si>
  <si>
    <t>Насос 30.2ЭЦНМИ5-500-265</t>
  </si>
  <si>
    <t>M211201198/03</t>
  </si>
  <si>
    <t>M211201100/03</t>
  </si>
  <si>
    <t>Насос 30.2ЭЦНМИ5-500-275</t>
  </si>
  <si>
    <t>M211201104/03</t>
  </si>
  <si>
    <t>M211201107/03</t>
  </si>
  <si>
    <t>Насос 30.2ЭЦНМИ5-500-278</t>
  </si>
  <si>
    <t>M211201105/03</t>
  </si>
  <si>
    <t>M211201106/03</t>
  </si>
  <si>
    <t>M211201109/03</t>
  </si>
  <si>
    <t>Насос 30.2ЭЦНМИ5-500-279</t>
  </si>
  <si>
    <t>M211201101/03</t>
  </si>
  <si>
    <t>M211201108/03</t>
  </si>
  <si>
    <t>M200601012/03</t>
  </si>
  <si>
    <t>Электродвигатель 9.8.4ЭДБСТ180-103э В5 (60-103 с.с)</t>
  </si>
  <si>
    <t>M200601011/03</t>
  </si>
  <si>
    <t>M211201095/03</t>
  </si>
  <si>
    <t>Двигатель ПЭД 250-117</t>
  </si>
  <si>
    <t>M211201094/03</t>
  </si>
  <si>
    <t>Газосепараторы</t>
  </si>
  <si>
    <t>M201200043/03</t>
  </si>
  <si>
    <t>Газосепаратор-диспергатор 3МНГДБЛ5А</t>
  </si>
  <si>
    <t>M200600930/03</t>
  </si>
  <si>
    <t xml:space="preserve">Газосепаратор 3МНГЛ4УЛ / </t>
  </si>
  <si>
    <t>M200601037/03</t>
  </si>
  <si>
    <t>Газосепаратор 3МНГЛ4УЛ</t>
  </si>
  <si>
    <t>M200600993/03</t>
  </si>
  <si>
    <t>M200600917/03</t>
  </si>
  <si>
    <t>Газосепаратор 3МНГЛ4УЛ-02</t>
  </si>
  <si>
    <t>M201200044/03</t>
  </si>
  <si>
    <t>M200600816/03</t>
  </si>
  <si>
    <t>Газосепаратор-диспергатор 3МНГДБЛ5-04КМэ</t>
  </si>
  <si>
    <t>M201200042/03</t>
  </si>
  <si>
    <t>M200601072/03</t>
  </si>
  <si>
    <t>Газосепаратор-диспергатор  3.2МНГДБЛ5</t>
  </si>
  <si>
    <t>БПО Соколовая гора</t>
  </si>
  <si>
    <t>Склад №1</t>
  </si>
  <si>
    <t>МЦ 05</t>
  </si>
  <si>
    <t>не пригоден к использованию</t>
  </si>
  <si>
    <t>Перечень неликвидных (НЛ) МТР по состоянию на 31.12.2024г.</t>
  </si>
  <si>
    <t>M200600812/03</t>
  </si>
  <si>
    <t>Газосепаратор 3МНГЛ 4УЛ, скв 125 Урицкое м-е / инв № 84391/ зав.№Е180402646</t>
  </si>
  <si>
    <t>01.06.2020</t>
  </si>
  <si>
    <t>УХ-00136806</t>
  </si>
  <si>
    <t>Металлорукав Р3-ЦХ 20</t>
  </si>
  <si>
    <t>УХ-00174360</t>
  </si>
  <si>
    <t>ТРУБА БЕСШОВ.ГОРЯЧЕДЕФОРМ.114Х6 СТ.20 гр. В (ОКС)</t>
  </si>
  <si>
    <t>УХ-00089615</t>
  </si>
  <si>
    <t>Труба бесшовная горячедефор. 159х5, гр.В, ст.20</t>
  </si>
  <si>
    <t>УХ-00140134</t>
  </si>
  <si>
    <t>Швеллер 16П сталь Ст3 (ОКС)</t>
  </si>
  <si>
    <t>УХ-00043781</t>
  </si>
  <si>
    <t>Удостоверение о проверке знаний  треб. охраны труд</t>
  </si>
  <si>
    <t>Запчасти автомобильные</t>
  </si>
  <si>
    <t>УХ-00050220</t>
  </si>
  <si>
    <t>Аккумулятор 190 а/ч АПЗ N3 болт  Steelron</t>
  </si>
  <si>
    <t xml:space="preserve">строительные материалы </t>
  </si>
  <si>
    <t>УХ-00043979</t>
  </si>
  <si>
    <t>Цемент М400</t>
  </si>
  <si>
    <t>УХ-00140266</t>
  </si>
  <si>
    <t>Лист г/к 8х1500х3000 Ст3 (ОКС)</t>
  </si>
  <si>
    <t>УХ-00043686</t>
  </si>
  <si>
    <t>Труба бесшов. горячедеформ.89х6 ст.20</t>
  </si>
  <si>
    <t>УХ-00210749</t>
  </si>
  <si>
    <t>ТРУБА БЕСШОВ.ГОРЯЧЕДЕФОРМ.273х8 (ОКС)</t>
  </si>
  <si>
    <t>УХ-00129611</t>
  </si>
  <si>
    <t>Труба бесшовная 108х6 ст20</t>
  </si>
  <si>
    <t>УХ-00140139</t>
  </si>
  <si>
    <t>Труба профильная 160x120мм 5мм квадратная (ОКС)</t>
  </si>
  <si>
    <t>УХ-00043730</t>
  </si>
  <si>
    <t>Труба э/с прямошовная 108х4</t>
  </si>
  <si>
    <t>УХ-00140255</t>
  </si>
  <si>
    <t>Труба ЭСВ 100х100х5 Ст3/20 (ОКС)</t>
  </si>
  <si>
    <t>УХ-00195248</t>
  </si>
  <si>
    <t>Измеритель уровня топлива FZ-500 мобильный</t>
  </si>
  <si>
    <t>УХ-00058915</t>
  </si>
  <si>
    <t>ДВП 2500*1250</t>
  </si>
  <si>
    <t>УХ-00041517</t>
  </si>
  <si>
    <t xml:space="preserve">Вода дистилированная </t>
  </si>
  <si>
    <t>УХ-00043079</t>
  </si>
  <si>
    <t xml:space="preserve">Плита древесноволокнистая ДВП </t>
  </si>
  <si>
    <t>УХ-00040820</t>
  </si>
  <si>
    <t>Камера 15,5/65-18 КФ-105А с вентелем</t>
  </si>
  <si>
    <t>УХ-00041340</t>
  </si>
  <si>
    <t>Автокамера 15,5-18</t>
  </si>
  <si>
    <t>СИЗ</t>
  </si>
  <si>
    <t>УХ-00041742</t>
  </si>
  <si>
    <t>Дополнительный патрон ДПГ-3</t>
  </si>
  <si>
    <t>Вычислительная техника, оргтехника и средства связи</t>
  </si>
  <si>
    <t>УХ-00287493</t>
  </si>
  <si>
    <t>Радиостанция Vector VT-44 Military(BP-44.BC-L,HS-44B.LC-44H)/б/н/1/шт</t>
  </si>
  <si>
    <t>Электромонтажные изделия</t>
  </si>
  <si>
    <t>УХ-00100939</t>
  </si>
  <si>
    <t>Труба гофрированная 450, гибкая двухстенная, с зондом ПЭ 110мм красная</t>
  </si>
  <si>
    <t>Элемент питания</t>
  </si>
  <si>
    <t>УХ-00057574</t>
  </si>
  <si>
    <t>Элемент питания AA LR6 Alkaline1.5B Космос</t>
  </si>
  <si>
    <t>УХ-00119410</t>
  </si>
  <si>
    <t>Батарея питания R14 1.5 V</t>
  </si>
  <si>
    <t>УХ-00060865</t>
  </si>
  <si>
    <t xml:space="preserve">Ботинки утепленные </t>
  </si>
  <si>
    <t>УХ-00092906</t>
  </si>
  <si>
    <t>Ботинки зимние р.40</t>
  </si>
  <si>
    <t>УХ-00092927</t>
  </si>
  <si>
    <t>Ботинки РАНГ ПОЛЯРИС утепленные р.43</t>
  </si>
  <si>
    <t>УХ-00092908</t>
  </si>
  <si>
    <t>Ботинки зимние р.41</t>
  </si>
  <si>
    <t>УХ-00092928</t>
  </si>
  <si>
    <t>Ботинки РАНГ ПОЛЯРИС утепленные р.44</t>
  </si>
  <si>
    <t>УХ-00092909</t>
  </si>
  <si>
    <t>Ботинки зимние БМУ 041М р.39</t>
  </si>
  <si>
    <t>УХ-00058631</t>
  </si>
  <si>
    <t>Ботинки кожаные</t>
  </si>
  <si>
    <t>УХ-00093230</t>
  </si>
  <si>
    <t>Ботинки кожаные "Техногард" мужские р.46</t>
  </si>
  <si>
    <t>УХ-00095147</t>
  </si>
  <si>
    <t>Ботинки кожаные "Техногард" мужские р.37</t>
  </si>
  <si>
    <t>УХ-00093229</t>
  </si>
  <si>
    <t>Ботинки кожаные "Техногард" мужские р.38</t>
  </si>
  <si>
    <t>УХ-00041147</t>
  </si>
  <si>
    <t>Ботинки кожаные "Техногард" мужские</t>
  </si>
  <si>
    <t>УХ-00094287</t>
  </si>
  <si>
    <t>Ботинки кожаные "Техногард" мужские р.44</t>
  </si>
  <si>
    <t>УХ-00094288</t>
  </si>
  <si>
    <t>Ботинки кожаные "Техногард" мужские р.45</t>
  </si>
  <si>
    <t>УХ-00188330</t>
  </si>
  <si>
    <t>Ботинки кожаные мужские "Техногард" натур. шерсть р.38</t>
  </si>
  <si>
    <t>УХ-00092916</t>
  </si>
  <si>
    <t>Ботинки кожаные мужские "Техногард" натур. шерсть р.41</t>
  </si>
  <si>
    <t>УХ-00092918</t>
  </si>
  <si>
    <t>Ботинки кожаные мужские "Техногард" натур. шерсть р.45</t>
  </si>
  <si>
    <t>УХ-00092919</t>
  </si>
  <si>
    <t>Ботинки кожаные мужские "Техногард" натур. шерсть р.46</t>
  </si>
  <si>
    <t>УХ-00132270</t>
  </si>
  <si>
    <t>Видеокамера уличная VNN-742 б/у</t>
  </si>
  <si>
    <t>УХ-00141276</t>
  </si>
  <si>
    <t>Видеокамера VNN-742 б/у</t>
  </si>
  <si>
    <t>Электрод сварочный</t>
  </si>
  <si>
    <t>УХ-00044228</t>
  </si>
  <si>
    <t>Электроды уони 13/55 4 мм</t>
  </si>
  <si>
    <t>УХ-00136841</t>
  </si>
  <si>
    <t>Двигатель ЗИЛ-433362 б/у</t>
  </si>
  <si>
    <t>УХ-00136868</t>
  </si>
  <si>
    <t>ДВС УАЗ-2206 б/у</t>
  </si>
  <si>
    <t>УХ-00058996</t>
  </si>
  <si>
    <t>Картер двигателя Т-130 б/у</t>
  </si>
  <si>
    <t>УХ-00136854</t>
  </si>
  <si>
    <t>Коробка раздаточная ЗИЛ-131 б/у</t>
  </si>
  <si>
    <t>УХ-00136840</t>
  </si>
  <si>
    <t>Коробка раздаточная УАЗ-220694 б/у</t>
  </si>
  <si>
    <t>УХ-00136845</t>
  </si>
  <si>
    <t>КПП 2123 б/у</t>
  </si>
  <si>
    <t>УХ-00136914</t>
  </si>
  <si>
    <t>КПП- ГАЗ 33021 б/у</t>
  </si>
  <si>
    <t>УХ-00059080</t>
  </si>
  <si>
    <t>КПП Камаз б/у</t>
  </si>
  <si>
    <t>УХ-00136869</t>
  </si>
  <si>
    <t>КПП УАЗ-2206 б/у</t>
  </si>
  <si>
    <t>УХ-00136838</t>
  </si>
  <si>
    <t>Мост задний 2123 б/у</t>
  </si>
  <si>
    <t>УХ-00059178</t>
  </si>
  <si>
    <t>Мост задний Камаз б/у</t>
  </si>
  <si>
    <t>УХ-00059179</t>
  </si>
  <si>
    <t>Мост задний Урал б/у</t>
  </si>
  <si>
    <t>УХ-00136844</t>
  </si>
  <si>
    <t>Мост передний 2123 б/у</t>
  </si>
  <si>
    <t>УХ-00136875</t>
  </si>
  <si>
    <t>Мост передний УАЗ-22069 б/у</t>
  </si>
  <si>
    <t>УХ-00136839</t>
  </si>
  <si>
    <t>Мост передний УАЗ-220694 б/у</t>
  </si>
  <si>
    <t>УХ-00059182</t>
  </si>
  <si>
    <t>Мост средний Камаз  б/у</t>
  </si>
  <si>
    <t>УХ-00059333</t>
  </si>
  <si>
    <t>Ось задняя 9939 ВН б/у</t>
  </si>
  <si>
    <t>УХ-00136863</t>
  </si>
  <si>
    <t>Отвал передний Т-170 б/у</t>
  </si>
  <si>
    <t>УХ-00058887</t>
  </si>
  <si>
    <t>Передача главная заднего моста Краз б/у</t>
  </si>
  <si>
    <t>УХ-00058889</t>
  </si>
  <si>
    <t>Передача главная среднего моста камаз б/у</t>
  </si>
  <si>
    <t>УХ-00059245</t>
  </si>
  <si>
    <t>Седельно-сцепное устройство б/у</t>
  </si>
  <si>
    <t>м</t>
  </si>
  <si>
    <t>т</t>
  </si>
  <si>
    <t>м2</t>
  </si>
  <si>
    <t>л</t>
  </si>
  <si>
    <t>пар</t>
  </si>
  <si>
    <t>кг</t>
  </si>
  <si>
    <t>Правобережный участок цеха МТО, БПО Соколовая гора</t>
  </si>
  <si>
    <t>перевод в НЛ не пригоден к использованию</t>
  </si>
  <si>
    <t>Заволжский участок цеха МТО, ст. Золотая степь</t>
  </si>
  <si>
    <t>Заволжский участок цеха МТО, БПО Смородинка</t>
  </si>
  <si>
    <t>Заволжский участок цеха МТО, р.п. Степное</t>
  </si>
  <si>
    <t>Склад №3</t>
  </si>
  <si>
    <t>Решение ЦИК №01/178 от 19.12.2024г.</t>
  </si>
  <si>
    <t>МОЛ</t>
  </si>
  <si>
    <t>Лукьянов Р.Ю.</t>
  </si>
  <si>
    <t>Склад №6</t>
  </si>
  <si>
    <t>Решение ЦИК №01/176 от 12.12.2024г.</t>
  </si>
  <si>
    <t>МЦ.05</t>
  </si>
  <si>
    <t>10</t>
  </si>
  <si>
    <t>10.01</t>
  </si>
  <si>
    <t>10.05</t>
  </si>
  <si>
    <t>10.08</t>
  </si>
  <si>
    <t>10.10</t>
  </si>
  <si>
    <t>10.21</t>
  </si>
  <si>
    <t>электроустановочные изделия</t>
  </si>
  <si>
    <t>трубы прочие</t>
  </si>
  <si>
    <t>металлопрокат</t>
  </si>
  <si>
    <t>бланки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</si>
</sst>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sz val="9"/>
      <color rgb="FFFF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4">
    <xf numFmtId="0" fontId="0" fillId="0" borderId="0" xfId="0"/>
    <xf numFmtId="49" fontId="2" fillId="0" borderId="0" xfId="1" applyNumberFormat="1" applyFont="1"/>
    <xf numFmtId="0" fontId="3" fillId="0" borderId="0" xfId="1" applyFont="1" applyFill="1"/>
    <xf numFmtId="0" fontId="4" fillId="0" borderId="0" xfId="1" applyFont="1" applyFill="1"/>
    <xf numFmtId="0" fontId="1" fillId="0" borderId="0" xfId="1" applyFill="1" applyAlignment="1"/>
    <xf numFmtId="0" fontId="4" fillId="0" borderId="0" xfId="1" applyFont="1"/>
    <xf numFmtId="49" fontId="6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vertical="top"/>
    </xf>
    <xf numFmtId="14" fontId="7" fillId="0" borderId="0" xfId="1" applyNumberFormat="1" applyFont="1" applyFill="1" applyBorder="1" applyAlignment="1" applyProtection="1">
      <alignment vertical="top"/>
    </xf>
    <xf numFmtId="4" fontId="7" fillId="0" borderId="0" xfId="1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vertical="distributed"/>
      <protection locked="0"/>
    </xf>
    <xf numFmtId="0" fontId="1" fillId="0" borderId="0" xfId="1" applyFill="1" applyBorder="1" applyAlignment="1"/>
    <xf numFmtId="0" fontId="1" fillId="0" borderId="1" xfId="1" applyFill="1" applyBorder="1" applyAlignment="1"/>
    <xf numFmtId="49" fontId="9" fillId="0" borderId="0" xfId="1" applyNumberFormat="1" applyFont="1" applyFill="1" applyBorder="1" applyAlignment="1" applyProtection="1">
      <alignment vertical="top"/>
    </xf>
    <xf numFmtId="0" fontId="10" fillId="0" borderId="0" xfId="1" applyNumberFormat="1" applyFont="1" applyFill="1" applyBorder="1" applyAlignment="1" applyProtection="1">
      <alignment vertical="top"/>
    </xf>
    <xf numFmtId="49" fontId="11" fillId="0" borderId="0" xfId="1" applyNumberFormat="1" applyFont="1" applyFill="1" applyBorder="1" applyAlignment="1" applyProtection="1">
      <alignment horizontal="center" vertical="center"/>
    </xf>
    <xf numFmtId="0" fontId="12" fillId="0" borderId="0" xfId="1" applyNumberFormat="1" applyFont="1" applyFill="1" applyBorder="1" applyAlignment="1" applyProtection="1">
      <alignment horizontal="center" vertical="center"/>
    </xf>
    <xf numFmtId="49" fontId="14" fillId="0" borderId="0" xfId="1" applyNumberFormat="1" applyFont="1" applyFill="1" applyBorder="1" applyAlignment="1" applyProtection="1">
      <alignment horizontal="center" vertical="center"/>
    </xf>
    <xf numFmtId="49" fontId="14" fillId="0" borderId="0" xfId="1" applyNumberFormat="1" applyFont="1" applyFill="1" applyBorder="1" applyAlignment="1" applyProtection="1">
      <alignment vertical="top"/>
    </xf>
    <xf numFmtId="0" fontId="15" fillId="0" borderId="2" xfId="1" applyNumberFormat="1" applyFont="1" applyFill="1" applyBorder="1" applyAlignment="1" applyProtection="1">
      <alignment horizontal="center" vertical="center"/>
    </xf>
    <xf numFmtId="0" fontId="15" fillId="0" borderId="2" xfId="1" applyNumberFormat="1" applyFont="1" applyFill="1" applyBorder="1" applyAlignment="1" applyProtection="1">
      <alignment horizontal="center" vertical="center" wrapText="1"/>
    </xf>
    <xf numFmtId="14" fontId="15" fillId="0" borderId="2" xfId="1" applyNumberFormat="1" applyFont="1" applyFill="1" applyBorder="1" applyAlignment="1" applyProtection="1">
      <alignment horizontal="center" vertical="center"/>
    </xf>
    <xf numFmtId="4" fontId="15" fillId="0" borderId="2" xfId="1" applyNumberFormat="1" applyFont="1" applyFill="1" applyBorder="1" applyAlignment="1" applyProtection="1">
      <alignment horizontal="center" vertical="center"/>
    </xf>
    <xf numFmtId="164" fontId="15" fillId="0" borderId="2" xfId="1" applyNumberFormat="1" applyFont="1" applyFill="1" applyBorder="1" applyAlignment="1" applyProtection="1">
      <alignment horizontal="center" vertical="center"/>
    </xf>
    <xf numFmtId="2" fontId="15" fillId="0" borderId="2" xfId="1" applyNumberFormat="1" applyFont="1" applyFill="1" applyBorder="1" applyAlignment="1" applyProtection="1">
      <alignment horizontal="center" vertical="center"/>
    </xf>
    <xf numFmtId="0" fontId="15" fillId="0" borderId="0" xfId="1" applyNumberFormat="1" applyFont="1" applyFill="1" applyBorder="1" applyAlignment="1" applyProtection="1">
      <alignment vertical="top"/>
    </xf>
    <xf numFmtId="0" fontId="15" fillId="2" borderId="2" xfId="1" applyNumberFormat="1" applyFont="1" applyFill="1" applyBorder="1" applyAlignment="1" applyProtection="1">
      <alignment horizontal="center" vertical="center"/>
    </xf>
    <xf numFmtId="14" fontId="15" fillId="2" borderId="2" xfId="1" applyNumberFormat="1" applyFont="1" applyFill="1" applyBorder="1" applyAlignment="1" applyProtection="1">
      <alignment horizontal="center" vertical="center"/>
    </xf>
    <xf numFmtId="0" fontId="15" fillId="2" borderId="2" xfId="1" applyNumberFormat="1" applyFont="1" applyFill="1" applyBorder="1" applyAlignment="1" applyProtection="1">
      <alignment horizontal="center" vertical="center" wrapText="1"/>
    </xf>
    <xf numFmtId="49" fontId="14" fillId="2" borderId="0" xfId="1" applyNumberFormat="1" applyFont="1" applyFill="1" applyBorder="1" applyAlignment="1" applyProtection="1">
      <alignment vertical="top"/>
    </xf>
    <xf numFmtId="4" fontId="16" fillId="0" borderId="0" xfId="1" applyNumberFormat="1" applyFont="1"/>
    <xf numFmtId="4" fontId="17" fillId="0" borderId="0" xfId="1" applyNumberFormat="1" applyFont="1"/>
    <xf numFmtId="49" fontId="18" fillId="0" borderId="0" xfId="1" applyNumberFormat="1" applyFont="1"/>
    <xf numFmtId="0" fontId="1" fillId="0" borderId="0" xfId="1"/>
    <xf numFmtId="0" fontId="19" fillId="0" borderId="0" xfId="2" applyFont="1" applyFill="1" applyBorder="1" applyAlignment="1">
      <alignment horizontal="left" vertical="center"/>
    </xf>
    <xf numFmtId="0" fontId="15" fillId="0" borderId="0" xfId="1" applyNumberFormat="1" applyFont="1" applyFill="1" applyBorder="1" applyAlignment="1" applyProtection="1">
      <alignment horizontal="right" vertical="center"/>
    </xf>
    <xf numFmtId="0" fontId="15" fillId="0" borderId="3" xfId="1" applyNumberFormat="1" applyFont="1" applyFill="1" applyBorder="1" applyAlignment="1" applyProtection="1">
      <alignment horizontal="center" vertical="center"/>
    </xf>
    <xf numFmtId="0" fontId="15" fillId="0" borderId="3" xfId="1" applyNumberFormat="1" applyFont="1" applyFill="1" applyBorder="1" applyAlignment="1" applyProtection="1">
      <alignment horizontal="center" vertical="center" wrapText="1"/>
    </xf>
    <xf numFmtId="4" fontId="15" fillId="0" borderId="3" xfId="1" applyNumberFormat="1" applyFont="1" applyFill="1" applyBorder="1" applyAlignment="1" applyProtection="1">
      <alignment horizontal="center" vertical="center"/>
    </xf>
    <xf numFmtId="164" fontId="15" fillId="0" borderId="3" xfId="1" applyNumberFormat="1" applyFont="1" applyFill="1" applyBorder="1" applyAlignment="1" applyProtection="1">
      <alignment horizontal="center" vertical="center"/>
    </xf>
    <xf numFmtId="4" fontId="17" fillId="0" borderId="16" xfId="1" applyNumberFormat="1" applyFont="1" applyBorder="1"/>
    <xf numFmtId="4" fontId="17" fillId="0" borderId="17" xfId="1" applyNumberFormat="1" applyFont="1" applyBorder="1"/>
    <xf numFmtId="4" fontId="17" fillId="0" borderId="4" xfId="1" applyNumberFormat="1" applyFont="1" applyBorder="1"/>
    <xf numFmtId="14" fontId="15" fillId="2" borderId="3" xfId="1" applyNumberFormat="1" applyFont="1" applyFill="1" applyBorder="1" applyAlignment="1" applyProtection="1">
      <alignment horizontal="center" vertical="center"/>
    </xf>
    <xf numFmtId="0" fontId="15" fillId="2" borderId="3" xfId="1" applyNumberFormat="1" applyFont="1" applyFill="1" applyBorder="1" applyAlignment="1" applyProtection="1">
      <alignment horizontal="center" vertical="center" wrapText="1"/>
    </xf>
    <xf numFmtId="0" fontId="15" fillId="2" borderId="3" xfId="1" applyNumberFormat="1" applyFont="1" applyFill="1" applyBorder="1" applyAlignment="1" applyProtection="1">
      <alignment horizontal="center" vertical="center"/>
    </xf>
    <xf numFmtId="0" fontId="15" fillId="0" borderId="19" xfId="1" applyNumberFormat="1" applyFont="1" applyFill="1" applyBorder="1" applyAlignment="1" applyProtection="1">
      <alignment horizontal="center" vertical="center"/>
    </xf>
    <xf numFmtId="0" fontId="15" fillId="0" borderId="18" xfId="1" applyNumberFormat="1" applyFont="1" applyFill="1" applyBorder="1" applyAlignment="1" applyProtection="1">
      <alignment horizontal="center" vertical="center" wrapText="1"/>
    </xf>
    <xf numFmtId="0" fontId="15" fillId="0" borderId="20" xfId="1" applyNumberFormat="1" applyFont="1" applyFill="1" applyBorder="1" applyAlignment="1" applyProtection="1">
      <alignment horizontal="center" vertical="center" wrapText="1"/>
    </xf>
    <xf numFmtId="16" fontId="15" fillId="0" borderId="11" xfId="1" applyNumberFormat="1" applyFont="1" applyFill="1" applyBorder="1" applyAlignment="1" applyProtection="1">
      <alignment horizontal="center" vertical="center" wrapText="1"/>
    </xf>
    <xf numFmtId="0" fontId="12" fillId="0" borderId="6" xfId="1" applyNumberFormat="1" applyFon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10" xfId="1" applyNumberFormat="1" applyFont="1" applyFill="1" applyBorder="1" applyAlignment="1" applyProtection="1">
      <alignment horizontal="center" vertical="center" wrapText="1"/>
    </xf>
    <xf numFmtId="0" fontId="12" fillId="0" borderId="5" xfId="1" applyNumberFormat="1" applyFont="1" applyFill="1" applyBorder="1" applyAlignment="1" applyProtection="1">
      <alignment horizontal="center" vertical="center" wrapText="1"/>
    </xf>
    <xf numFmtId="0" fontId="12" fillId="0" borderId="8" xfId="1" applyNumberFormat="1" applyFont="1" applyFill="1" applyBorder="1" applyAlignment="1" applyProtection="1">
      <alignment horizontal="center" vertical="center" wrapText="1"/>
    </xf>
    <xf numFmtId="4" fontId="5" fillId="0" borderId="0" xfId="1" applyNumberFormat="1" applyFont="1" applyFill="1" applyAlignment="1" applyProtection="1">
      <alignment horizontal="right" vertical="distributed"/>
      <protection locked="0"/>
    </xf>
    <xf numFmtId="0" fontId="1" fillId="0" borderId="0" xfId="1" applyFill="1" applyAlignment="1"/>
    <xf numFmtId="0" fontId="1" fillId="0" borderId="0" xfId="1" applyFont="1" applyFill="1" applyAlignment="1"/>
    <xf numFmtId="0" fontId="12" fillId="0" borderId="14" xfId="1" applyNumberFormat="1" applyFont="1" applyFill="1" applyBorder="1" applyAlignment="1" applyProtection="1">
      <alignment horizontal="center" vertical="center"/>
    </xf>
    <xf numFmtId="0" fontId="12" fillId="0" borderId="15" xfId="1" applyNumberFormat="1" applyFont="1" applyFill="1" applyBorder="1" applyAlignment="1" applyProtection="1">
      <alignment horizontal="center" vertical="center"/>
    </xf>
    <xf numFmtId="0" fontId="12" fillId="0" borderId="12" xfId="1" applyNumberFormat="1" applyFont="1" applyFill="1" applyBorder="1" applyAlignment="1" applyProtection="1">
      <alignment horizontal="center" vertical="center" wrapText="1"/>
    </xf>
    <xf numFmtId="0" fontId="12" fillId="0" borderId="13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132"/>
  <sheetViews>
    <sheetView tabSelected="1" zoomScaleNormal="100" workbookViewId="0">
      <pane xSplit="10" ySplit="12" topLeftCell="K130" activePane="bottomRight" state="frozen"/>
      <selection pane="topRight" activeCell="K1" sqref="K1"/>
      <selection pane="bottomLeft" activeCell="A14" sqref="A14"/>
      <selection pane="bottomRight" activeCell="H136" sqref="H136"/>
    </sheetView>
  </sheetViews>
  <sheetFormatPr defaultRowHeight="12.75" x14ac:dyDescent="0.2"/>
  <cols>
    <col min="1" max="1" width="5.140625" style="33" customWidth="1"/>
    <col min="2" max="2" width="6.7109375" style="34" customWidth="1"/>
    <col min="3" max="3" width="16.85546875" style="34" customWidth="1"/>
    <col min="4" max="4" width="15.28515625" style="34" customWidth="1"/>
    <col min="5" max="5" width="26.28515625" style="34" customWidth="1"/>
    <col min="6" max="7" width="15.28515625" style="34" customWidth="1"/>
    <col min="8" max="8" width="8.140625" style="34" customWidth="1"/>
    <col min="9" max="9" width="7.140625" style="34" customWidth="1"/>
    <col min="10" max="10" width="13.42578125" style="34" customWidth="1"/>
    <col min="11" max="11" width="17.140625" style="34" customWidth="1"/>
    <col min="12" max="12" width="9.42578125" style="34" bestFit="1" customWidth="1"/>
    <col min="13" max="13" width="19" style="34" customWidth="1"/>
    <col min="14" max="14" width="11.5703125" style="34" customWidth="1"/>
    <col min="15" max="15" width="15" style="34" customWidth="1"/>
    <col min="16" max="16" width="12.140625" style="34" customWidth="1"/>
    <col min="17" max="240" width="9.140625" style="34"/>
    <col min="241" max="241" width="5.140625" style="34" customWidth="1"/>
    <col min="242" max="242" width="6.7109375" style="34" customWidth="1"/>
    <col min="243" max="243" width="16.85546875" style="34" customWidth="1"/>
    <col min="244" max="244" width="15.28515625" style="34" customWidth="1"/>
    <col min="245" max="245" width="26.28515625" style="34" customWidth="1"/>
    <col min="246" max="247" width="15.28515625" style="34" customWidth="1"/>
    <col min="248" max="248" width="8.140625" style="34" customWidth="1"/>
    <col min="249" max="249" width="7.140625" style="34" customWidth="1"/>
    <col min="250" max="250" width="13.42578125" style="34" customWidth="1"/>
    <col min="251" max="251" width="17.140625" style="34" customWidth="1"/>
    <col min="252" max="252" width="9.42578125" style="34" customWidth="1"/>
    <col min="253" max="253" width="19" style="34" customWidth="1"/>
    <col min="254" max="254" width="11.5703125" style="34" customWidth="1"/>
    <col min="255" max="255" width="15" style="34" customWidth="1"/>
    <col min="256" max="256" width="12.140625" style="34" customWidth="1"/>
    <col min="257" max="263" width="0" style="34" hidden="1" customWidth="1"/>
    <col min="264" max="496" width="9.140625" style="34"/>
    <col min="497" max="497" width="5.140625" style="34" customWidth="1"/>
    <col min="498" max="498" width="6.7109375" style="34" customWidth="1"/>
    <col min="499" max="499" width="16.85546875" style="34" customWidth="1"/>
    <col min="500" max="500" width="15.28515625" style="34" customWidth="1"/>
    <col min="501" max="501" width="26.28515625" style="34" customWidth="1"/>
    <col min="502" max="503" width="15.28515625" style="34" customWidth="1"/>
    <col min="504" max="504" width="8.140625" style="34" customWidth="1"/>
    <col min="505" max="505" width="7.140625" style="34" customWidth="1"/>
    <col min="506" max="506" width="13.42578125" style="34" customWidth="1"/>
    <col min="507" max="507" width="17.140625" style="34" customWidth="1"/>
    <col min="508" max="508" width="9.42578125" style="34" customWidth="1"/>
    <col min="509" max="509" width="19" style="34" customWidth="1"/>
    <col min="510" max="510" width="11.5703125" style="34" customWidth="1"/>
    <col min="511" max="511" width="15" style="34" customWidth="1"/>
    <col min="512" max="512" width="12.140625" style="34" customWidth="1"/>
    <col min="513" max="519" width="0" style="34" hidden="1" customWidth="1"/>
    <col min="520" max="752" width="9.140625" style="34"/>
    <col min="753" max="753" width="5.140625" style="34" customWidth="1"/>
    <col min="754" max="754" width="6.7109375" style="34" customWidth="1"/>
    <col min="755" max="755" width="16.85546875" style="34" customWidth="1"/>
    <col min="756" max="756" width="15.28515625" style="34" customWidth="1"/>
    <col min="757" max="757" width="26.28515625" style="34" customWidth="1"/>
    <col min="758" max="759" width="15.28515625" style="34" customWidth="1"/>
    <col min="760" max="760" width="8.140625" style="34" customWidth="1"/>
    <col min="761" max="761" width="7.140625" style="34" customWidth="1"/>
    <col min="762" max="762" width="13.42578125" style="34" customWidth="1"/>
    <col min="763" max="763" width="17.140625" style="34" customWidth="1"/>
    <col min="764" max="764" width="9.42578125" style="34" customWidth="1"/>
    <col min="765" max="765" width="19" style="34" customWidth="1"/>
    <col min="766" max="766" width="11.5703125" style="34" customWidth="1"/>
    <col min="767" max="767" width="15" style="34" customWidth="1"/>
    <col min="768" max="768" width="12.140625" style="34" customWidth="1"/>
    <col min="769" max="775" width="0" style="34" hidden="1" customWidth="1"/>
    <col min="776" max="1008" width="9.140625" style="34"/>
    <col min="1009" max="1009" width="5.140625" style="34" customWidth="1"/>
    <col min="1010" max="1010" width="6.7109375" style="34" customWidth="1"/>
    <col min="1011" max="1011" width="16.85546875" style="34" customWidth="1"/>
    <col min="1012" max="1012" width="15.28515625" style="34" customWidth="1"/>
    <col min="1013" max="1013" width="26.28515625" style="34" customWidth="1"/>
    <col min="1014" max="1015" width="15.28515625" style="34" customWidth="1"/>
    <col min="1016" max="1016" width="8.140625" style="34" customWidth="1"/>
    <col min="1017" max="1017" width="7.140625" style="34" customWidth="1"/>
    <col min="1018" max="1018" width="13.42578125" style="34" customWidth="1"/>
    <col min="1019" max="1019" width="17.140625" style="34" customWidth="1"/>
    <col min="1020" max="1020" width="9.42578125" style="34" customWidth="1"/>
    <col min="1021" max="1021" width="19" style="34" customWidth="1"/>
    <col min="1022" max="1022" width="11.5703125" style="34" customWidth="1"/>
    <col min="1023" max="1023" width="15" style="34" customWidth="1"/>
    <col min="1024" max="1024" width="12.140625" style="34" customWidth="1"/>
    <col min="1025" max="1031" width="0" style="34" hidden="1" customWidth="1"/>
    <col min="1032" max="1264" width="9.140625" style="34"/>
    <col min="1265" max="1265" width="5.140625" style="34" customWidth="1"/>
    <col min="1266" max="1266" width="6.7109375" style="34" customWidth="1"/>
    <col min="1267" max="1267" width="16.85546875" style="34" customWidth="1"/>
    <col min="1268" max="1268" width="15.28515625" style="34" customWidth="1"/>
    <col min="1269" max="1269" width="26.28515625" style="34" customWidth="1"/>
    <col min="1270" max="1271" width="15.28515625" style="34" customWidth="1"/>
    <col min="1272" max="1272" width="8.140625" style="34" customWidth="1"/>
    <col min="1273" max="1273" width="7.140625" style="34" customWidth="1"/>
    <col min="1274" max="1274" width="13.42578125" style="34" customWidth="1"/>
    <col min="1275" max="1275" width="17.140625" style="34" customWidth="1"/>
    <col min="1276" max="1276" width="9.42578125" style="34" customWidth="1"/>
    <col min="1277" max="1277" width="19" style="34" customWidth="1"/>
    <col min="1278" max="1278" width="11.5703125" style="34" customWidth="1"/>
    <col min="1279" max="1279" width="15" style="34" customWidth="1"/>
    <col min="1280" max="1280" width="12.140625" style="34" customWidth="1"/>
    <col min="1281" max="1287" width="0" style="34" hidden="1" customWidth="1"/>
    <col min="1288" max="1520" width="9.140625" style="34"/>
    <col min="1521" max="1521" width="5.140625" style="34" customWidth="1"/>
    <col min="1522" max="1522" width="6.7109375" style="34" customWidth="1"/>
    <col min="1523" max="1523" width="16.85546875" style="34" customWidth="1"/>
    <col min="1524" max="1524" width="15.28515625" style="34" customWidth="1"/>
    <col min="1525" max="1525" width="26.28515625" style="34" customWidth="1"/>
    <col min="1526" max="1527" width="15.28515625" style="34" customWidth="1"/>
    <col min="1528" max="1528" width="8.140625" style="34" customWidth="1"/>
    <col min="1529" max="1529" width="7.140625" style="34" customWidth="1"/>
    <col min="1530" max="1530" width="13.42578125" style="34" customWidth="1"/>
    <col min="1531" max="1531" width="17.140625" style="34" customWidth="1"/>
    <col min="1532" max="1532" width="9.42578125" style="34" customWidth="1"/>
    <col min="1533" max="1533" width="19" style="34" customWidth="1"/>
    <col min="1534" max="1534" width="11.5703125" style="34" customWidth="1"/>
    <col min="1535" max="1535" width="15" style="34" customWidth="1"/>
    <col min="1536" max="1536" width="12.140625" style="34" customWidth="1"/>
    <col min="1537" max="1543" width="0" style="34" hidden="1" customWidth="1"/>
    <col min="1544" max="1776" width="9.140625" style="34"/>
    <col min="1777" max="1777" width="5.140625" style="34" customWidth="1"/>
    <col min="1778" max="1778" width="6.7109375" style="34" customWidth="1"/>
    <col min="1779" max="1779" width="16.85546875" style="34" customWidth="1"/>
    <col min="1780" max="1780" width="15.28515625" style="34" customWidth="1"/>
    <col min="1781" max="1781" width="26.28515625" style="34" customWidth="1"/>
    <col min="1782" max="1783" width="15.28515625" style="34" customWidth="1"/>
    <col min="1784" max="1784" width="8.140625" style="34" customWidth="1"/>
    <col min="1785" max="1785" width="7.140625" style="34" customWidth="1"/>
    <col min="1786" max="1786" width="13.42578125" style="34" customWidth="1"/>
    <col min="1787" max="1787" width="17.140625" style="34" customWidth="1"/>
    <col min="1788" max="1788" width="9.42578125" style="34" customWidth="1"/>
    <col min="1789" max="1789" width="19" style="34" customWidth="1"/>
    <col min="1790" max="1790" width="11.5703125" style="34" customWidth="1"/>
    <col min="1791" max="1791" width="15" style="34" customWidth="1"/>
    <col min="1792" max="1792" width="12.140625" style="34" customWidth="1"/>
    <col min="1793" max="1799" width="0" style="34" hidden="1" customWidth="1"/>
    <col min="1800" max="2032" width="9.140625" style="34"/>
    <col min="2033" max="2033" width="5.140625" style="34" customWidth="1"/>
    <col min="2034" max="2034" width="6.7109375" style="34" customWidth="1"/>
    <col min="2035" max="2035" width="16.85546875" style="34" customWidth="1"/>
    <col min="2036" max="2036" width="15.28515625" style="34" customWidth="1"/>
    <col min="2037" max="2037" width="26.28515625" style="34" customWidth="1"/>
    <col min="2038" max="2039" width="15.28515625" style="34" customWidth="1"/>
    <col min="2040" max="2040" width="8.140625" style="34" customWidth="1"/>
    <col min="2041" max="2041" width="7.140625" style="34" customWidth="1"/>
    <col min="2042" max="2042" width="13.42578125" style="34" customWidth="1"/>
    <col min="2043" max="2043" width="17.140625" style="34" customWidth="1"/>
    <col min="2044" max="2044" width="9.42578125" style="34" customWidth="1"/>
    <col min="2045" max="2045" width="19" style="34" customWidth="1"/>
    <col min="2046" max="2046" width="11.5703125" style="34" customWidth="1"/>
    <col min="2047" max="2047" width="15" style="34" customWidth="1"/>
    <col min="2048" max="2048" width="12.140625" style="34" customWidth="1"/>
    <col min="2049" max="2055" width="0" style="34" hidden="1" customWidth="1"/>
    <col min="2056" max="2288" width="9.140625" style="34"/>
    <col min="2289" max="2289" width="5.140625" style="34" customWidth="1"/>
    <col min="2290" max="2290" width="6.7109375" style="34" customWidth="1"/>
    <col min="2291" max="2291" width="16.85546875" style="34" customWidth="1"/>
    <col min="2292" max="2292" width="15.28515625" style="34" customWidth="1"/>
    <col min="2293" max="2293" width="26.28515625" style="34" customWidth="1"/>
    <col min="2294" max="2295" width="15.28515625" style="34" customWidth="1"/>
    <col min="2296" max="2296" width="8.140625" style="34" customWidth="1"/>
    <col min="2297" max="2297" width="7.140625" style="34" customWidth="1"/>
    <col min="2298" max="2298" width="13.42578125" style="34" customWidth="1"/>
    <col min="2299" max="2299" width="17.140625" style="34" customWidth="1"/>
    <col min="2300" max="2300" width="9.42578125" style="34" customWidth="1"/>
    <col min="2301" max="2301" width="19" style="34" customWidth="1"/>
    <col min="2302" max="2302" width="11.5703125" style="34" customWidth="1"/>
    <col min="2303" max="2303" width="15" style="34" customWidth="1"/>
    <col min="2304" max="2304" width="12.140625" style="34" customWidth="1"/>
    <col min="2305" max="2311" width="0" style="34" hidden="1" customWidth="1"/>
    <col min="2312" max="2544" width="9.140625" style="34"/>
    <col min="2545" max="2545" width="5.140625" style="34" customWidth="1"/>
    <col min="2546" max="2546" width="6.7109375" style="34" customWidth="1"/>
    <col min="2547" max="2547" width="16.85546875" style="34" customWidth="1"/>
    <col min="2548" max="2548" width="15.28515625" style="34" customWidth="1"/>
    <col min="2549" max="2549" width="26.28515625" style="34" customWidth="1"/>
    <col min="2550" max="2551" width="15.28515625" style="34" customWidth="1"/>
    <col min="2552" max="2552" width="8.140625" style="34" customWidth="1"/>
    <col min="2553" max="2553" width="7.140625" style="34" customWidth="1"/>
    <col min="2554" max="2554" width="13.42578125" style="34" customWidth="1"/>
    <col min="2555" max="2555" width="17.140625" style="34" customWidth="1"/>
    <col min="2556" max="2556" width="9.42578125" style="34" customWidth="1"/>
    <col min="2557" max="2557" width="19" style="34" customWidth="1"/>
    <col min="2558" max="2558" width="11.5703125" style="34" customWidth="1"/>
    <col min="2559" max="2559" width="15" style="34" customWidth="1"/>
    <col min="2560" max="2560" width="12.140625" style="34" customWidth="1"/>
    <col min="2561" max="2567" width="0" style="34" hidden="1" customWidth="1"/>
    <col min="2568" max="2800" width="9.140625" style="34"/>
    <col min="2801" max="2801" width="5.140625" style="34" customWidth="1"/>
    <col min="2802" max="2802" width="6.7109375" style="34" customWidth="1"/>
    <col min="2803" max="2803" width="16.85546875" style="34" customWidth="1"/>
    <col min="2804" max="2804" width="15.28515625" style="34" customWidth="1"/>
    <col min="2805" max="2805" width="26.28515625" style="34" customWidth="1"/>
    <col min="2806" max="2807" width="15.28515625" style="34" customWidth="1"/>
    <col min="2808" max="2808" width="8.140625" style="34" customWidth="1"/>
    <col min="2809" max="2809" width="7.140625" style="34" customWidth="1"/>
    <col min="2810" max="2810" width="13.42578125" style="34" customWidth="1"/>
    <col min="2811" max="2811" width="17.140625" style="34" customWidth="1"/>
    <col min="2812" max="2812" width="9.42578125" style="34" customWidth="1"/>
    <col min="2813" max="2813" width="19" style="34" customWidth="1"/>
    <col min="2814" max="2814" width="11.5703125" style="34" customWidth="1"/>
    <col min="2815" max="2815" width="15" style="34" customWidth="1"/>
    <col min="2816" max="2816" width="12.140625" style="34" customWidth="1"/>
    <col min="2817" max="2823" width="0" style="34" hidden="1" customWidth="1"/>
    <col min="2824" max="3056" width="9.140625" style="34"/>
    <col min="3057" max="3057" width="5.140625" style="34" customWidth="1"/>
    <col min="3058" max="3058" width="6.7109375" style="34" customWidth="1"/>
    <col min="3059" max="3059" width="16.85546875" style="34" customWidth="1"/>
    <col min="3060" max="3060" width="15.28515625" style="34" customWidth="1"/>
    <col min="3061" max="3061" width="26.28515625" style="34" customWidth="1"/>
    <col min="3062" max="3063" width="15.28515625" style="34" customWidth="1"/>
    <col min="3064" max="3064" width="8.140625" style="34" customWidth="1"/>
    <col min="3065" max="3065" width="7.140625" style="34" customWidth="1"/>
    <col min="3066" max="3066" width="13.42578125" style="34" customWidth="1"/>
    <col min="3067" max="3067" width="17.140625" style="34" customWidth="1"/>
    <col min="3068" max="3068" width="9.42578125" style="34" customWidth="1"/>
    <col min="3069" max="3069" width="19" style="34" customWidth="1"/>
    <col min="3070" max="3070" width="11.5703125" style="34" customWidth="1"/>
    <col min="3071" max="3071" width="15" style="34" customWidth="1"/>
    <col min="3072" max="3072" width="12.140625" style="34" customWidth="1"/>
    <col min="3073" max="3079" width="0" style="34" hidden="1" customWidth="1"/>
    <col min="3080" max="3312" width="9.140625" style="34"/>
    <col min="3313" max="3313" width="5.140625" style="34" customWidth="1"/>
    <col min="3314" max="3314" width="6.7109375" style="34" customWidth="1"/>
    <col min="3315" max="3315" width="16.85546875" style="34" customWidth="1"/>
    <col min="3316" max="3316" width="15.28515625" style="34" customWidth="1"/>
    <col min="3317" max="3317" width="26.28515625" style="34" customWidth="1"/>
    <col min="3318" max="3319" width="15.28515625" style="34" customWidth="1"/>
    <col min="3320" max="3320" width="8.140625" style="34" customWidth="1"/>
    <col min="3321" max="3321" width="7.140625" style="34" customWidth="1"/>
    <col min="3322" max="3322" width="13.42578125" style="34" customWidth="1"/>
    <col min="3323" max="3323" width="17.140625" style="34" customWidth="1"/>
    <col min="3324" max="3324" width="9.42578125" style="34" customWidth="1"/>
    <col min="3325" max="3325" width="19" style="34" customWidth="1"/>
    <col min="3326" max="3326" width="11.5703125" style="34" customWidth="1"/>
    <col min="3327" max="3327" width="15" style="34" customWidth="1"/>
    <col min="3328" max="3328" width="12.140625" style="34" customWidth="1"/>
    <col min="3329" max="3335" width="0" style="34" hidden="1" customWidth="1"/>
    <col min="3336" max="3568" width="9.140625" style="34"/>
    <col min="3569" max="3569" width="5.140625" style="34" customWidth="1"/>
    <col min="3570" max="3570" width="6.7109375" style="34" customWidth="1"/>
    <col min="3571" max="3571" width="16.85546875" style="34" customWidth="1"/>
    <col min="3572" max="3572" width="15.28515625" style="34" customWidth="1"/>
    <col min="3573" max="3573" width="26.28515625" style="34" customWidth="1"/>
    <col min="3574" max="3575" width="15.28515625" style="34" customWidth="1"/>
    <col min="3576" max="3576" width="8.140625" style="34" customWidth="1"/>
    <col min="3577" max="3577" width="7.140625" style="34" customWidth="1"/>
    <col min="3578" max="3578" width="13.42578125" style="34" customWidth="1"/>
    <col min="3579" max="3579" width="17.140625" style="34" customWidth="1"/>
    <col min="3580" max="3580" width="9.42578125" style="34" customWidth="1"/>
    <col min="3581" max="3581" width="19" style="34" customWidth="1"/>
    <col min="3582" max="3582" width="11.5703125" style="34" customWidth="1"/>
    <col min="3583" max="3583" width="15" style="34" customWidth="1"/>
    <col min="3584" max="3584" width="12.140625" style="34" customWidth="1"/>
    <col min="3585" max="3591" width="0" style="34" hidden="1" customWidth="1"/>
    <col min="3592" max="3824" width="9.140625" style="34"/>
    <col min="3825" max="3825" width="5.140625" style="34" customWidth="1"/>
    <col min="3826" max="3826" width="6.7109375" style="34" customWidth="1"/>
    <col min="3827" max="3827" width="16.85546875" style="34" customWidth="1"/>
    <col min="3828" max="3828" width="15.28515625" style="34" customWidth="1"/>
    <col min="3829" max="3829" width="26.28515625" style="34" customWidth="1"/>
    <col min="3830" max="3831" width="15.28515625" style="34" customWidth="1"/>
    <col min="3832" max="3832" width="8.140625" style="34" customWidth="1"/>
    <col min="3833" max="3833" width="7.140625" style="34" customWidth="1"/>
    <col min="3834" max="3834" width="13.42578125" style="34" customWidth="1"/>
    <col min="3835" max="3835" width="17.140625" style="34" customWidth="1"/>
    <col min="3836" max="3836" width="9.42578125" style="34" customWidth="1"/>
    <col min="3837" max="3837" width="19" style="34" customWidth="1"/>
    <col min="3838" max="3838" width="11.5703125" style="34" customWidth="1"/>
    <col min="3839" max="3839" width="15" style="34" customWidth="1"/>
    <col min="3840" max="3840" width="12.140625" style="34" customWidth="1"/>
    <col min="3841" max="3847" width="0" style="34" hidden="1" customWidth="1"/>
    <col min="3848" max="4080" width="9.140625" style="34"/>
    <col min="4081" max="4081" width="5.140625" style="34" customWidth="1"/>
    <col min="4082" max="4082" width="6.7109375" style="34" customWidth="1"/>
    <col min="4083" max="4083" width="16.85546875" style="34" customWidth="1"/>
    <col min="4084" max="4084" width="15.28515625" style="34" customWidth="1"/>
    <col min="4085" max="4085" width="26.28515625" style="34" customWidth="1"/>
    <col min="4086" max="4087" width="15.28515625" style="34" customWidth="1"/>
    <col min="4088" max="4088" width="8.140625" style="34" customWidth="1"/>
    <col min="4089" max="4089" width="7.140625" style="34" customWidth="1"/>
    <col min="4090" max="4090" width="13.42578125" style="34" customWidth="1"/>
    <col min="4091" max="4091" width="17.140625" style="34" customWidth="1"/>
    <col min="4092" max="4092" width="9.42578125" style="34" customWidth="1"/>
    <col min="4093" max="4093" width="19" style="34" customWidth="1"/>
    <col min="4094" max="4094" width="11.5703125" style="34" customWidth="1"/>
    <col min="4095" max="4095" width="15" style="34" customWidth="1"/>
    <col min="4096" max="4096" width="12.140625" style="34" customWidth="1"/>
    <col min="4097" max="4103" width="0" style="34" hidden="1" customWidth="1"/>
    <col min="4104" max="4336" width="9.140625" style="34"/>
    <col min="4337" max="4337" width="5.140625" style="34" customWidth="1"/>
    <col min="4338" max="4338" width="6.7109375" style="34" customWidth="1"/>
    <col min="4339" max="4339" width="16.85546875" style="34" customWidth="1"/>
    <col min="4340" max="4340" width="15.28515625" style="34" customWidth="1"/>
    <col min="4341" max="4341" width="26.28515625" style="34" customWidth="1"/>
    <col min="4342" max="4343" width="15.28515625" style="34" customWidth="1"/>
    <col min="4344" max="4344" width="8.140625" style="34" customWidth="1"/>
    <col min="4345" max="4345" width="7.140625" style="34" customWidth="1"/>
    <col min="4346" max="4346" width="13.42578125" style="34" customWidth="1"/>
    <col min="4347" max="4347" width="17.140625" style="34" customWidth="1"/>
    <col min="4348" max="4348" width="9.42578125" style="34" customWidth="1"/>
    <col min="4349" max="4349" width="19" style="34" customWidth="1"/>
    <col min="4350" max="4350" width="11.5703125" style="34" customWidth="1"/>
    <col min="4351" max="4351" width="15" style="34" customWidth="1"/>
    <col min="4352" max="4352" width="12.140625" style="34" customWidth="1"/>
    <col min="4353" max="4359" width="0" style="34" hidden="1" customWidth="1"/>
    <col min="4360" max="4592" width="9.140625" style="34"/>
    <col min="4593" max="4593" width="5.140625" style="34" customWidth="1"/>
    <col min="4594" max="4594" width="6.7109375" style="34" customWidth="1"/>
    <col min="4595" max="4595" width="16.85546875" style="34" customWidth="1"/>
    <col min="4596" max="4596" width="15.28515625" style="34" customWidth="1"/>
    <col min="4597" max="4597" width="26.28515625" style="34" customWidth="1"/>
    <col min="4598" max="4599" width="15.28515625" style="34" customWidth="1"/>
    <col min="4600" max="4600" width="8.140625" style="34" customWidth="1"/>
    <col min="4601" max="4601" width="7.140625" style="34" customWidth="1"/>
    <col min="4602" max="4602" width="13.42578125" style="34" customWidth="1"/>
    <col min="4603" max="4603" width="17.140625" style="34" customWidth="1"/>
    <col min="4604" max="4604" width="9.42578125" style="34" customWidth="1"/>
    <col min="4605" max="4605" width="19" style="34" customWidth="1"/>
    <col min="4606" max="4606" width="11.5703125" style="34" customWidth="1"/>
    <col min="4607" max="4607" width="15" style="34" customWidth="1"/>
    <col min="4608" max="4608" width="12.140625" style="34" customWidth="1"/>
    <col min="4609" max="4615" width="0" style="34" hidden="1" customWidth="1"/>
    <col min="4616" max="4848" width="9.140625" style="34"/>
    <col min="4849" max="4849" width="5.140625" style="34" customWidth="1"/>
    <col min="4850" max="4850" width="6.7109375" style="34" customWidth="1"/>
    <col min="4851" max="4851" width="16.85546875" style="34" customWidth="1"/>
    <col min="4852" max="4852" width="15.28515625" style="34" customWidth="1"/>
    <col min="4853" max="4853" width="26.28515625" style="34" customWidth="1"/>
    <col min="4854" max="4855" width="15.28515625" style="34" customWidth="1"/>
    <col min="4856" max="4856" width="8.140625" style="34" customWidth="1"/>
    <col min="4857" max="4857" width="7.140625" style="34" customWidth="1"/>
    <col min="4858" max="4858" width="13.42578125" style="34" customWidth="1"/>
    <col min="4859" max="4859" width="17.140625" style="34" customWidth="1"/>
    <col min="4860" max="4860" width="9.42578125" style="34" customWidth="1"/>
    <col min="4861" max="4861" width="19" style="34" customWidth="1"/>
    <col min="4862" max="4862" width="11.5703125" style="34" customWidth="1"/>
    <col min="4863" max="4863" width="15" style="34" customWidth="1"/>
    <col min="4864" max="4864" width="12.140625" style="34" customWidth="1"/>
    <col min="4865" max="4871" width="0" style="34" hidden="1" customWidth="1"/>
    <col min="4872" max="5104" width="9.140625" style="34"/>
    <col min="5105" max="5105" width="5.140625" style="34" customWidth="1"/>
    <col min="5106" max="5106" width="6.7109375" style="34" customWidth="1"/>
    <col min="5107" max="5107" width="16.85546875" style="34" customWidth="1"/>
    <col min="5108" max="5108" width="15.28515625" style="34" customWidth="1"/>
    <col min="5109" max="5109" width="26.28515625" style="34" customWidth="1"/>
    <col min="5110" max="5111" width="15.28515625" style="34" customWidth="1"/>
    <col min="5112" max="5112" width="8.140625" style="34" customWidth="1"/>
    <col min="5113" max="5113" width="7.140625" style="34" customWidth="1"/>
    <col min="5114" max="5114" width="13.42578125" style="34" customWidth="1"/>
    <col min="5115" max="5115" width="17.140625" style="34" customWidth="1"/>
    <col min="5116" max="5116" width="9.42578125" style="34" customWidth="1"/>
    <col min="5117" max="5117" width="19" style="34" customWidth="1"/>
    <col min="5118" max="5118" width="11.5703125" style="34" customWidth="1"/>
    <col min="5119" max="5119" width="15" style="34" customWidth="1"/>
    <col min="5120" max="5120" width="12.140625" style="34" customWidth="1"/>
    <col min="5121" max="5127" width="0" style="34" hidden="1" customWidth="1"/>
    <col min="5128" max="5360" width="9.140625" style="34"/>
    <col min="5361" max="5361" width="5.140625" style="34" customWidth="1"/>
    <col min="5362" max="5362" width="6.7109375" style="34" customWidth="1"/>
    <col min="5363" max="5363" width="16.85546875" style="34" customWidth="1"/>
    <col min="5364" max="5364" width="15.28515625" style="34" customWidth="1"/>
    <col min="5365" max="5365" width="26.28515625" style="34" customWidth="1"/>
    <col min="5366" max="5367" width="15.28515625" style="34" customWidth="1"/>
    <col min="5368" max="5368" width="8.140625" style="34" customWidth="1"/>
    <col min="5369" max="5369" width="7.140625" style="34" customWidth="1"/>
    <col min="5370" max="5370" width="13.42578125" style="34" customWidth="1"/>
    <col min="5371" max="5371" width="17.140625" style="34" customWidth="1"/>
    <col min="5372" max="5372" width="9.42578125" style="34" customWidth="1"/>
    <col min="5373" max="5373" width="19" style="34" customWidth="1"/>
    <col min="5374" max="5374" width="11.5703125" style="34" customWidth="1"/>
    <col min="5375" max="5375" width="15" style="34" customWidth="1"/>
    <col min="5376" max="5376" width="12.140625" style="34" customWidth="1"/>
    <col min="5377" max="5383" width="0" style="34" hidden="1" customWidth="1"/>
    <col min="5384" max="5616" width="9.140625" style="34"/>
    <col min="5617" max="5617" width="5.140625" style="34" customWidth="1"/>
    <col min="5618" max="5618" width="6.7109375" style="34" customWidth="1"/>
    <col min="5619" max="5619" width="16.85546875" style="34" customWidth="1"/>
    <col min="5620" max="5620" width="15.28515625" style="34" customWidth="1"/>
    <col min="5621" max="5621" width="26.28515625" style="34" customWidth="1"/>
    <col min="5622" max="5623" width="15.28515625" style="34" customWidth="1"/>
    <col min="5624" max="5624" width="8.140625" style="34" customWidth="1"/>
    <col min="5625" max="5625" width="7.140625" style="34" customWidth="1"/>
    <col min="5626" max="5626" width="13.42578125" style="34" customWidth="1"/>
    <col min="5627" max="5627" width="17.140625" style="34" customWidth="1"/>
    <col min="5628" max="5628" width="9.42578125" style="34" customWidth="1"/>
    <col min="5629" max="5629" width="19" style="34" customWidth="1"/>
    <col min="5630" max="5630" width="11.5703125" style="34" customWidth="1"/>
    <col min="5631" max="5631" width="15" style="34" customWidth="1"/>
    <col min="5632" max="5632" width="12.140625" style="34" customWidth="1"/>
    <col min="5633" max="5639" width="0" style="34" hidden="1" customWidth="1"/>
    <col min="5640" max="5872" width="9.140625" style="34"/>
    <col min="5873" max="5873" width="5.140625" style="34" customWidth="1"/>
    <col min="5874" max="5874" width="6.7109375" style="34" customWidth="1"/>
    <col min="5875" max="5875" width="16.85546875" style="34" customWidth="1"/>
    <col min="5876" max="5876" width="15.28515625" style="34" customWidth="1"/>
    <col min="5877" max="5877" width="26.28515625" style="34" customWidth="1"/>
    <col min="5878" max="5879" width="15.28515625" style="34" customWidth="1"/>
    <col min="5880" max="5880" width="8.140625" style="34" customWidth="1"/>
    <col min="5881" max="5881" width="7.140625" style="34" customWidth="1"/>
    <col min="5882" max="5882" width="13.42578125" style="34" customWidth="1"/>
    <col min="5883" max="5883" width="17.140625" style="34" customWidth="1"/>
    <col min="5884" max="5884" width="9.42578125" style="34" customWidth="1"/>
    <col min="5885" max="5885" width="19" style="34" customWidth="1"/>
    <col min="5886" max="5886" width="11.5703125" style="34" customWidth="1"/>
    <col min="5887" max="5887" width="15" style="34" customWidth="1"/>
    <col min="5888" max="5888" width="12.140625" style="34" customWidth="1"/>
    <col min="5889" max="5895" width="0" style="34" hidden="1" customWidth="1"/>
    <col min="5896" max="6128" width="9.140625" style="34"/>
    <col min="6129" max="6129" width="5.140625" style="34" customWidth="1"/>
    <col min="6130" max="6130" width="6.7109375" style="34" customWidth="1"/>
    <col min="6131" max="6131" width="16.85546875" style="34" customWidth="1"/>
    <col min="6132" max="6132" width="15.28515625" style="34" customWidth="1"/>
    <col min="6133" max="6133" width="26.28515625" style="34" customWidth="1"/>
    <col min="6134" max="6135" width="15.28515625" style="34" customWidth="1"/>
    <col min="6136" max="6136" width="8.140625" style="34" customWidth="1"/>
    <col min="6137" max="6137" width="7.140625" style="34" customWidth="1"/>
    <col min="6138" max="6138" width="13.42578125" style="34" customWidth="1"/>
    <col min="6139" max="6139" width="17.140625" style="34" customWidth="1"/>
    <col min="6140" max="6140" width="9.42578125" style="34" customWidth="1"/>
    <col min="6141" max="6141" width="19" style="34" customWidth="1"/>
    <col min="6142" max="6142" width="11.5703125" style="34" customWidth="1"/>
    <col min="6143" max="6143" width="15" style="34" customWidth="1"/>
    <col min="6144" max="6144" width="12.140625" style="34" customWidth="1"/>
    <col min="6145" max="6151" width="0" style="34" hidden="1" customWidth="1"/>
    <col min="6152" max="6384" width="9.140625" style="34"/>
    <col min="6385" max="6385" width="5.140625" style="34" customWidth="1"/>
    <col min="6386" max="6386" width="6.7109375" style="34" customWidth="1"/>
    <col min="6387" max="6387" width="16.85546875" style="34" customWidth="1"/>
    <col min="6388" max="6388" width="15.28515625" style="34" customWidth="1"/>
    <col min="6389" max="6389" width="26.28515625" style="34" customWidth="1"/>
    <col min="6390" max="6391" width="15.28515625" style="34" customWidth="1"/>
    <col min="6392" max="6392" width="8.140625" style="34" customWidth="1"/>
    <col min="6393" max="6393" width="7.140625" style="34" customWidth="1"/>
    <col min="6394" max="6394" width="13.42578125" style="34" customWidth="1"/>
    <col min="6395" max="6395" width="17.140625" style="34" customWidth="1"/>
    <col min="6396" max="6396" width="9.42578125" style="34" customWidth="1"/>
    <col min="6397" max="6397" width="19" style="34" customWidth="1"/>
    <col min="6398" max="6398" width="11.5703125" style="34" customWidth="1"/>
    <col min="6399" max="6399" width="15" style="34" customWidth="1"/>
    <col min="6400" max="6400" width="12.140625" style="34" customWidth="1"/>
    <col min="6401" max="6407" width="0" style="34" hidden="1" customWidth="1"/>
    <col min="6408" max="6640" width="9.140625" style="34"/>
    <col min="6641" max="6641" width="5.140625" style="34" customWidth="1"/>
    <col min="6642" max="6642" width="6.7109375" style="34" customWidth="1"/>
    <col min="6643" max="6643" width="16.85546875" style="34" customWidth="1"/>
    <col min="6644" max="6644" width="15.28515625" style="34" customWidth="1"/>
    <col min="6645" max="6645" width="26.28515625" style="34" customWidth="1"/>
    <col min="6646" max="6647" width="15.28515625" style="34" customWidth="1"/>
    <col min="6648" max="6648" width="8.140625" style="34" customWidth="1"/>
    <col min="6649" max="6649" width="7.140625" style="34" customWidth="1"/>
    <col min="6650" max="6650" width="13.42578125" style="34" customWidth="1"/>
    <col min="6651" max="6651" width="17.140625" style="34" customWidth="1"/>
    <col min="6652" max="6652" width="9.42578125" style="34" customWidth="1"/>
    <col min="6653" max="6653" width="19" style="34" customWidth="1"/>
    <col min="6654" max="6654" width="11.5703125" style="34" customWidth="1"/>
    <col min="6655" max="6655" width="15" style="34" customWidth="1"/>
    <col min="6656" max="6656" width="12.140625" style="34" customWidth="1"/>
    <col min="6657" max="6663" width="0" style="34" hidden="1" customWidth="1"/>
    <col min="6664" max="6896" width="9.140625" style="34"/>
    <col min="6897" max="6897" width="5.140625" style="34" customWidth="1"/>
    <col min="6898" max="6898" width="6.7109375" style="34" customWidth="1"/>
    <col min="6899" max="6899" width="16.85546875" style="34" customWidth="1"/>
    <col min="6900" max="6900" width="15.28515625" style="34" customWidth="1"/>
    <col min="6901" max="6901" width="26.28515625" style="34" customWidth="1"/>
    <col min="6902" max="6903" width="15.28515625" style="34" customWidth="1"/>
    <col min="6904" max="6904" width="8.140625" style="34" customWidth="1"/>
    <col min="6905" max="6905" width="7.140625" style="34" customWidth="1"/>
    <col min="6906" max="6906" width="13.42578125" style="34" customWidth="1"/>
    <col min="6907" max="6907" width="17.140625" style="34" customWidth="1"/>
    <col min="6908" max="6908" width="9.42578125" style="34" customWidth="1"/>
    <col min="6909" max="6909" width="19" style="34" customWidth="1"/>
    <col min="6910" max="6910" width="11.5703125" style="34" customWidth="1"/>
    <col min="6911" max="6911" width="15" style="34" customWidth="1"/>
    <col min="6912" max="6912" width="12.140625" style="34" customWidth="1"/>
    <col min="6913" max="6919" width="0" style="34" hidden="1" customWidth="1"/>
    <col min="6920" max="7152" width="9.140625" style="34"/>
    <col min="7153" max="7153" width="5.140625" style="34" customWidth="1"/>
    <col min="7154" max="7154" width="6.7109375" style="34" customWidth="1"/>
    <col min="7155" max="7155" width="16.85546875" style="34" customWidth="1"/>
    <col min="7156" max="7156" width="15.28515625" style="34" customWidth="1"/>
    <col min="7157" max="7157" width="26.28515625" style="34" customWidth="1"/>
    <col min="7158" max="7159" width="15.28515625" style="34" customWidth="1"/>
    <col min="7160" max="7160" width="8.140625" style="34" customWidth="1"/>
    <col min="7161" max="7161" width="7.140625" style="34" customWidth="1"/>
    <col min="7162" max="7162" width="13.42578125" style="34" customWidth="1"/>
    <col min="7163" max="7163" width="17.140625" style="34" customWidth="1"/>
    <col min="7164" max="7164" width="9.42578125" style="34" customWidth="1"/>
    <col min="7165" max="7165" width="19" style="34" customWidth="1"/>
    <col min="7166" max="7166" width="11.5703125" style="34" customWidth="1"/>
    <col min="7167" max="7167" width="15" style="34" customWidth="1"/>
    <col min="7168" max="7168" width="12.140625" style="34" customWidth="1"/>
    <col min="7169" max="7175" width="0" style="34" hidden="1" customWidth="1"/>
    <col min="7176" max="7408" width="9.140625" style="34"/>
    <col min="7409" max="7409" width="5.140625" style="34" customWidth="1"/>
    <col min="7410" max="7410" width="6.7109375" style="34" customWidth="1"/>
    <col min="7411" max="7411" width="16.85546875" style="34" customWidth="1"/>
    <col min="7412" max="7412" width="15.28515625" style="34" customWidth="1"/>
    <col min="7413" max="7413" width="26.28515625" style="34" customWidth="1"/>
    <col min="7414" max="7415" width="15.28515625" style="34" customWidth="1"/>
    <col min="7416" max="7416" width="8.140625" style="34" customWidth="1"/>
    <col min="7417" max="7417" width="7.140625" style="34" customWidth="1"/>
    <col min="7418" max="7418" width="13.42578125" style="34" customWidth="1"/>
    <col min="7419" max="7419" width="17.140625" style="34" customWidth="1"/>
    <col min="7420" max="7420" width="9.42578125" style="34" customWidth="1"/>
    <col min="7421" max="7421" width="19" style="34" customWidth="1"/>
    <col min="7422" max="7422" width="11.5703125" style="34" customWidth="1"/>
    <col min="7423" max="7423" width="15" style="34" customWidth="1"/>
    <col min="7424" max="7424" width="12.140625" style="34" customWidth="1"/>
    <col min="7425" max="7431" width="0" style="34" hidden="1" customWidth="1"/>
    <col min="7432" max="7664" width="9.140625" style="34"/>
    <col min="7665" max="7665" width="5.140625" style="34" customWidth="1"/>
    <col min="7666" max="7666" width="6.7109375" style="34" customWidth="1"/>
    <col min="7667" max="7667" width="16.85546875" style="34" customWidth="1"/>
    <col min="7668" max="7668" width="15.28515625" style="34" customWidth="1"/>
    <col min="7669" max="7669" width="26.28515625" style="34" customWidth="1"/>
    <col min="7670" max="7671" width="15.28515625" style="34" customWidth="1"/>
    <col min="7672" max="7672" width="8.140625" style="34" customWidth="1"/>
    <col min="7673" max="7673" width="7.140625" style="34" customWidth="1"/>
    <col min="7674" max="7674" width="13.42578125" style="34" customWidth="1"/>
    <col min="7675" max="7675" width="17.140625" style="34" customWidth="1"/>
    <col min="7676" max="7676" width="9.42578125" style="34" customWidth="1"/>
    <col min="7677" max="7677" width="19" style="34" customWidth="1"/>
    <col min="7678" max="7678" width="11.5703125" style="34" customWidth="1"/>
    <col min="7679" max="7679" width="15" style="34" customWidth="1"/>
    <col min="7680" max="7680" width="12.140625" style="34" customWidth="1"/>
    <col min="7681" max="7687" width="0" style="34" hidden="1" customWidth="1"/>
    <col min="7688" max="7920" width="9.140625" style="34"/>
    <col min="7921" max="7921" width="5.140625" style="34" customWidth="1"/>
    <col min="7922" max="7922" width="6.7109375" style="34" customWidth="1"/>
    <col min="7923" max="7923" width="16.85546875" style="34" customWidth="1"/>
    <col min="7924" max="7924" width="15.28515625" style="34" customWidth="1"/>
    <col min="7925" max="7925" width="26.28515625" style="34" customWidth="1"/>
    <col min="7926" max="7927" width="15.28515625" style="34" customWidth="1"/>
    <col min="7928" max="7928" width="8.140625" style="34" customWidth="1"/>
    <col min="7929" max="7929" width="7.140625" style="34" customWidth="1"/>
    <col min="7930" max="7930" width="13.42578125" style="34" customWidth="1"/>
    <col min="7931" max="7931" width="17.140625" style="34" customWidth="1"/>
    <col min="7932" max="7932" width="9.42578125" style="34" customWidth="1"/>
    <col min="7933" max="7933" width="19" style="34" customWidth="1"/>
    <col min="7934" max="7934" width="11.5703125" style="34" customWidth="1"/>
    <col min="7935" max="7935" width="15" style="34" customWidth="1"/>
    <col min="7936" max="7936" width="12.140625" style="34" customWidth="1"/>
    <col min="7937" max="7943" width="0" style="34" hidden="1" customWidth="1"/>
    <col min="7944" max="8176" width="9.140625" style="34"/>
    <col min="8177" max="8177" width="5.140625" style="34" customWidth="1"/>
    <col min="8178" max="8178" width="6.7109375" style="34" customWidth="1"/>
    <col min="8179" max="8179" width="16.85546875" style="34" customWidth="1"/>
    <col min="8180" max="8180" width="15.28515625" style="34" customWidth="1"/>
    <col min="8181" max="8181" width="26.28515625" style="34" customWidth="1"/>
    <col min="8182" max="8183" width="15.28515625" style="34" customWidth="1"/>
    <col min="8184" max="8184" width="8.140625" style="34" customWidth="1"/>
    <col min="8185" max="8185" width="7.140625" style="34" customWidth="1"/>
    <col min="8186" max="8186" width="13.42578125" style="34" customWidth="1"/>
    <col min="8187" max="8187" width="17.140625" style="34" customWidth="1"/>
    <col min="8188" max="8188" width="9.42578125" style="34" customWidth="1"/>
    <col min="8189" max="8189" width="19" style="34" customWidth="1"/>
    <col min="8190" max="8190" width="11.5703125" style="34" customWidth="1"/>
    <col min="8191" max="8191" width="15" style="34" customWidth="1"/>
    <col min="8192" max="8192" width="12.140625" style="34" customWidth="1"/>
    <col min="8193" max="8199" width="0" style="34" hidden="1" customWidth="1"/>
    <col min="8200" max="8432" width="9.140625" style="34"/>
    <col min="8433" max="8433" width="5.140625" style="34" customWidth="1"/>
    <col min="8434" max="8434" width="6.7109375" style="34" customWidth="1"/>
    <col min="8435" max="8435" width="16.85546875" style="34" customWidth="1"/>
    <col min="8436" max="8436" width="15.28515625" style="34" customWidth="1"/>
    <col min="8437" max="8437" width="26.28515625" style="34" customWidth="1"/>
    <col min="8438" max="8439" width="15.28515625" style="34" customWidth="1"/>
    <col min="8440" max="8440" width="8.140625" style="34" customWidth="1"/>
    <col min="8441" max="8441" width="7.140625" style="34" customWidth="1"/>
    <col min="8442" max="8442" width="13.42578125" style="34" customWidth="1"/>
    <col min="8443" max="8443" width="17.140625" style="34" customWidth="1"/>
    <col min="8444" max="8444" width="9.42578125" style="34" customWidth="1"/>
    <col min="8445" max="8445" width="19" style="34" customWidth="1"/>
    <col min="8446" max="8446" width="11.5703125" style="34" customWidth="1"/>
    <col min="8447" max="8447" width="15" style="34" customWidth="1"/>
    <col min="8448" max="8448" width="12.140625" style="34" customWidth="1"/>
    <col min="8449" max="8455" width="0" style="34" hidden="1" customWidth="1"/>
    <col min="8456" max="8688" width="9.140625" style="34"/>
    <col min="8689" max="8689" width="5.140625" style="34" customWidth="1"/>
    <col min="8690" max="8690" width="6.7109375" style="34" customWidth="1"/>
    <col min="8691" max="8691" width="16.85546875" style="34" customWidth="1"/>
    <col min="8692" max="8692" width="15.28515625" style="34" customWidth="1"/>
    <col min="8693" max="8693" width="26.28515625" style="34" customWidth="1"/>
    <col min="8694" max="8695" width="15.28515625" style="34" customWidth="1"/>
    <col min="8696" max="8696" width="8.140625" style="34" customWidth="1"/>
    <col min="8697" max="8697" width="7.140625" style="34" customWidth="1"/>
    <col min="8698" max="8698" width="13.42578125" style="34" customWidth="1"/>
    <col min="8699" max="8699" width="17.140625" style="34" customWidth="1"/>
    <col min="8700" max="8700" width="9.42578125" style="34" customWidth="1"/>
    <col min="8701" max="8701" width="19" style="34" customWidth="1"/>
    <col min="8702" max="8702" width="11.5703125" style="34" customWidth="1"/>
    <col min="8703" max="8703" width="15" style="34" customWidth="1"/>
    <col min="8704" max="8704" width="12.140625" style="34" customWidth="1"/>
    <col min="8705" max="8711" width="0" style="34" hidden="1" customWidth="1"/>
    <col min="8712" max="8944" width="9.140625" style="34"/>
    <col min="8945" max="8945" width="5.140625" style="34" customWidth="1"/>
    <col min="8946" max="8946" width="6.7109375" style="34" customWidth="1"/>
    <col min="8947" max="8947" width="16.85546875" style="34" customWidth="1"/>
    <col min="8948" max="8948" width="15.28515625" style="34" customWidth="1"/>
    <col min="8949" max="8949" width="26.28515625" style="34" customWidth="1"/>
    <col min="8950" max="8951" width="15.28515625" style="34" customWidth="1"/>
    <col min="8952" max="8952" width="8.140625" style="34" customWidth="1"/>
    <col min="8953" max="8953" width="7.140625" style="34" customWidth="1"/>
    <col min="8954" max="8954" width="13.42578125" style="34" customWidth="1"/>
    <col min="8955" max="8955" width="17.140625" style="34" customWidth="1"/>
    <col min="8956" max="8956" width="9.42578125" style="34" customWidth="1"/>
    <col min="8957" max="8957" width="19" style="34" customWidth="1"/>
    <col min="8958" max="8958" width="11.5703125" style="34" customWidth="1"/>
    <col min="8959" max="8959" width="15" style="34" customWidth="1"/>
    <col min="8960" max="8960" width="12.140625" style="34" customWidth="1"/>
    <col min="8961" max="8967" width="0" style="34" hidden="1" customWidth="1"/>
    <col min="8968" max="9200" width="9.140625" style="34"/>
    <col min="9201" max="9201" width="5.140625" style="34" customWidth="1"/>
    <col min="9202" max="9202" width="6.7109375" style="34" customWidth="1"/>
    <col min="9203" max="9203" width="16.85546875" style="34" customWidth="1"/>
    <col min="9204" max="9204" width="15.28515625" style="34" customWidth="1"/>
    <col min="9205" max="9205" width="26.28515625" style="34" customWidth="1"/>
    <col min="9206" max="9207" width="15.28515625" style="34" customWidth="1"/>
    <col min="9208" max="9208" width="8.140625" style="34" customWidth="1"/>
    <col min="9209" max="9209" width="7.140625" style="34" customWidth="1"/>
    <col min="9210" max="9210" width="13.42578125" style="34" customWidth="1"/>
    <col min="9211" max="9211" width="17.140625" style="34" customWidth="1"/>
    <col min="9212" max="9212" width="9.42578125" style="34" customWidth="1"/>
    <col min="9213" max="9213" width="19" style="34" customWidth="1"/>
    <col min="9214" max="9214" width="11.5703125" style="34" customWidth="1"/>
    <col min="9215" max="9215" width="15" style="34" customWidth="1"/>
    <col min="9216" max="9216" width="12.140625" style="34" customWidth="1"/>
    <col min="9217" max="9223" width="0" style="34" hidden="1" customWidth="1"/>
    <col min="9224" max="9456" width="9.140625" style="34"/>
    <col min="9457" max="9457" width="5.140625" style="34" customWidth="1"/>
    <col min="9458" max="9458" width="6.7109375" style="34" customWidth="1"/>
    <col min="9459" max="9459" width="16.85546875" style="34" customWidth="1"/>
    <col min="9460" max="9460" width="15.28515625" style="34" customWidth="1"/>
    <col min="9461" max="9461" width="26.28515625" style="34" customWidth="1"/>
    <col min="9462" max="9463" width="15.28515625" style="34" customWidth="1"/>
    <col min="9464" max="9464" width="8.140625" style="34" customWidth="1"/>
    <col min="9465" max="9465" width="7.140625" style="34" customWidth="1"/>
    <col min="9466" max="9466" width="13.42578125" style="34" customWidth="1"/>
    <col min="9467" max="9467" width="17.140625" style="34" customWidth="1"/>
    <col min="9468" max="9468" width="9.42578125" style="34" customWidth="1"/>
    <col min="9469" max="9469" width="19" style="34" customWidth="1"/>
    <col min="9470" max="9470" width="11.5703125" style="34" customWidth="1"/>
    <col min="9471" max="9471" width="15" style="34" customWidth="1"/>
    <col min="9472" max="9472" width="12.140625" style="34" customWidth="1"/>
    <col min="9473" max="9479" width="0" style="34" hidden="1" customWidth="1"/>
    <col min="9480" max="9712" width="9.140625" style="34"/>
    <col min="9713" max="9713" width="5.140625" style="34" customWidth="1"/>
    <col min="9714" max="9714" width="6.7109375" style="34" customWidth="1"/>
    <col min="9715" max="9715" width="16.85546875" style="34" customWidth="1"/>
    <col min="9716" max="9716" width="15.28515625" style="34" customWidth="1"/>
    <col min="9717" max="9717" width="26.28515625" style="34" customWidth="1"/>
    <col min="9718" max="9719" width="15.28515625" style="34" customWidth="1"/>
    <col min="9720" max="9720" width="8.140625" style="34" customWidth="1"/>
    <col min="9721" max="9721" width="7.140625" style="34" customWidth="1"/>
    <col min="9722" max="9722" width="13.42578125" style="34" customWidth="1"/>
    <col min="9723" max="9723" width="17.140625" style="34" customWidth="1"/>
    <col min="9724" max="9724" width="9.42578125" style="34" customWidth="1"/>
    <col min="9725" max="9725" width="19" style="34" customWidth="1"/>
    <col min="9726" max="9726" width="11.5703125" style="34" customWidth="1"/>
    <col min="9727" max="9727" width="15" style="34" customWidth="1"/>
    <col min="9728" max="9728" width="12.140625" style="34" customWidth="1"/>
    <col min="9729" max="9735" width="0" style="34" hidden="1" customWidth="1"/>
    <col min="9736" max="9968" width="9.140625" style="34"/>
    <col min="9969" max="9969" width="5.140625" style="34" customWidth="1"/>
    <col min="9970" max="9970" width="6.7109375" style="34" customWidth="1"/>
    <col min="9971" max="9971" width="16.85546875" style="34" customWidth="1"/>
    <col min="9972" max="9972" width="15.28515625" style="34" customWidth="1"/>
    <col min="9973" max="9973" width="26.28515625" style="34" customWidth="1"/>
    <col min="9974" max="9975" width="15.28515625" style="34" customWidth="1"/>
    <col min="9976" max="9976" width="8.140625" style="34" customWidth="1"/>
    <col min="9977" max="9977" width="7.140625" style="34" customWidth="1"/>
    <col min="9978" max="9978" width="13.42578125" style="34" customWidth="1"/>
    <col min="9979" max="9979" width="17.140625" style="34" customWidth="1"/>
    <col min="9980" max="9980" width="9.42578125" style="34" customWidth="1"/>
    <col min="9981" max="9981" width="19" style="34" customWidth="1"/>
    <col min="9982" max="9982" width="11.5703125" style="34" customWidth="1"/>
    <col min="9983" max="9983" width="15" style="34" customWidth="1"/>
    <col min="9984" max="9984" width="12.140625" style="34" customWidth="1"/>
    <col min="9985" max="9991" width="0" style="34" hidden="1" customWidth="1"/>
    <col min="9992" max="10224" width="9.140625" style="34"/>
    <col min="10225" max="10225" width="5.140625" style="34" customWidth="1"/>
    <col min="10226" max="10226" width="6.7109375" style="34" customWidth="1"/>
    <col min="10227" max="10227" width="16.85546875" style="34" customWidth="1"/>
    <col min="10228" max="10228" width="15.28515625" style="34" customWidth="1"/>
    <col min="10229" max="10229" width="26.28515625" style="34" customWidth="1"/>
    <col min="10230" max="10231" width="15.28515625" style="34" customWidth="1"/>
    <col min="10232" max="10232" width="8.140625" style="34" customWidth="1"/>
    <col min="10233" max="10233" width="7.140625" style="34" customWidth="1"/>
    <col min="10234" max="10234" width="13.42578125" style="34" customWidth="1"/>
    <col min="10235" max="10235" width="17.140625" style="34" customWidth="1"/>
    <col min="10236" max="10236" width="9.42578125" style="34" customWidth="1"/>
    <col min="10237" max="10237" width="19" style="34" customWidth="1"/>
    <col min="10238" max="10238" width="11.5703125" style="34" customWidth="1"/>
    <col min="10239" max="10239" width="15" style="34" customWidth="1"/>
    <col min="10240" max="10240" width="12.140625" style="34" customWidth="1"/>
    <col min="10241" max="10247" width="0" style="34" hidden="1" customWidth="1"/>
    <col min="10248" max="10480" width="9.140625" style="34"/>
    <col min="10481" max="10481" width="5.140625" style="34" customWidth="1"/>
    <col min="10482" max="10482" width="6.7109375" style="34" customWidth="1"/>
    <col min="10483" max="10483" width="16.85546875" style="34" customWidth="1"/>
    <col min="10484" max="10484" width="15.28515625" style="34" customWidth="1"/>
    <col min="10485" max="10485" width="26.28515625" style="34" customWidth="1"/>
    <col min="10486" max="10487" width="15.28515625" style="34" customWidth="1"/>
    <col min="10488" max="10488" width="8.140625" style="34" customWidth="1"/>
    <col min="10489" max="10489" width="7.140625" style="34" customWidth="1"/>
    <col min="10490" max="10490" width="13.42578125" style="34" customWidth="1"/>
    <col min="10491" max="10491" width="17.140625" style="34" customWidth="1"/>
    <col min="10492" max="10492" width="9.42578125" style="34" customWidth="1"/>
    <col min="10493" max="10493" width="19" style="34" customWidth="1"/>
    <col min="10494" max="10494" width="11.5703125" style="34" customWidth="1"/>
    <col min="10495" max="10495" width="15" style="34" customWidth="1"/>
    <col min="10496" max="10496" width="12.140625" style="34" customWidth="1"/>
    <col min="10497" max="10503" width="0" style="34" hidden="1" customWidth="1"/>
    <col min="10504" max="10736" width="9.140625" style="34"/>
    <col min="10737" max="10737" width="5.140625" style="34" customWidth="1"/>
    <col min="10738" max="10738" width="6.7109375" style="34" customWidth="1"/>
    <col min="10739" max="10739" width="16.85546875" style="34" customWidth="1"/>
    <col min="10740" max="10740" width="15.28515625" style="34" customWidth="1"/>
    <col min="10741" max="10741" width="26.28515625" style="34" customWidth="1"/>
    <col min="10742" max="10743" width="15.28515625" style="34" customWidth="1"/>
    <col min="10744" max="10744" width="8.140625" style="34" customWidth="1"/>
    <col min="10745" max="10745" width="7.140625" style="34" customWidth="1"/>
    <col min="10746" max="10746" width="13.42578125" style="34" customWidth="1"/>
    <col min="10747" max="10747" width="17.140625" style="34" customWidth="1"/>
    <col min="10748" max="10748" width="9.42578125" style="34" customWidth="1"/>
    <col min="10749" max="10749" width="19" style="34" customWidth="1"/>
    <col min="10750" max="10750" width="11.5703125" style="34" customWidth="1"/>
    <col min="10751" max="10751" width="15" style="34" customWidth="1"/>
    <col min="10752" max="10752" width="12.140625" style="34" customWidth="1"/>
    <col min="10753" max="10759" width="0" style="34" hidden="1" customWidth="1"/>
    <col min="10760" max="10992" width="9.140625" style="34"/>
    <col min="10993" max="10993" width="5.140625" style="34" customWidth="1"/>
    <col min="10994" max="10994" width="6.7109375" style="34" customWidth="1"/>
    <col min="10995" max="10995" width="16.85546875" style="34" customWidth="1"/>
    <col min="10996" max="10996" width="15.28515625" style="34" customWidth="1"/>
    <col min="10997" max="10997" width="26.28515625" style="34" customWidth="1"/>
    <col min="10998" max="10999" width="15.28515625" style="34" customWidth="1"/>
    <col min="11000" max="11000" width="8.140625" style="34" customWidth="1"/>
    <col min="11001" max="11001" width="7.140625" style="34" customWidth="1"/>
    <col min="11002" max="11002" width="13.42578125" style="34" customWidth="1"/>
    <col min="11003" max="11003" width="17.140625" style="34" customWidth="1"/>
    <col min="11004" max="11004" width="9.42578125" style="34" customWidth="1"/>
    <col min="11005" max="11005" width="19" style="34" customWidth="1"/>
    <col min="11006" max="11006" width="11.5703125" style="34" customWidth="1"/>
    <col min="11007" max="11007" width="15" style="34" customWidth="1"/>
    <col min="11008" max="11008" width="12.140625" style="34" customWidth="1"/>
    <col min="11009" max="11015" width="0" style="34" hidden="1" customWidth="1"/>
    <col min="11016" max="11248" width="9.140625" style="34"/>
    <col min="11249" max="11249" width="5.140625" style="34" customWidth="1"/>
    <col min="11250" max="11250" width="6.7109375" style="34" customWidth="1"/>
    <col min="11251" max="11251" width="16.85546875" style="34" customWidth="1"/>
    <col min="11252" max="11252" width="15.28515625" style="34" customWidth="1"/>
    <col min="11253" max="11253" width="26.28515625" style="34" customWidth="1"/>
    <col min="11254" max="11255" width="15.28515625" style="34" customWidth="1"/>
    <col min="11256" max="11256" width="8.140625" style="34" customWidth="1"/>
    <col min="11257" max="11257" width="7.140625" style="34" customWidth="1"/>
    <col min="11258" max="11258" width="13.42578125" style="34" customWidth="1"/>
    <col min="11259" max="11259" width="17.140625" style="34" customWidth="1"/>
    <col min="11260" max="11260" width="9.42578125" style="34" customWidth="1"/>
    <col min="11261" max="11261" width="19" style="34" customWidth="1"/>
    <col min="11262" max="11262" width="11.5703125" style="34" customWidth="1"/>
    <col min="11263" max="11263" width="15" style="34" customWidth="1"/>
    <col min="11264" max="11264" width="12.140625" style="34" customWidth="1"/>
    <col min="11265" max="11271" width="0" style="34" hidden="1" customWidth="1"/>
    <col min="11272" max="11504" width="9.140625" style="34"/>
    <col min="11505" max="11505" width="5.140625" style="34" customWidth="1"/>
    <col min="11506" max="11506" width="6.7109375" style="34" customWidth="1"/>
    <col min="11507" max="11507" width="16.85546875" style="34" customWidth="1"/>
    <col min="11508" max="11508" width="15.28515625" style="34" customWidth="1"/>
    <col min="11509" max="11509" width="26.28515625" style="34" customWidth="1"/>
    <col min="11510" max="11511" width="15.28515625" style="34" customWidth="1"/>
    <col min="11512" max="11512" width="8.140625" style="34" customWidth="1"/>
    <col min="11513" max="11513" width="7.140625" style="34" customWidth="1"/>
    <col min="11514" max="11514" width="13.42578125" style="34" customWidth="1"/>
    <col min="11515" max="11515" width="17.140625" style="34" customWidth="1"/>
    <col min="11516" max="11516" width="9.42578125" style="34" customWidth="1"/>
    <col min="11517" max="11517" width="19" style="34" customWidth="1"/>
    <col min="11518" max="11518" width="11.5703125" style="34" customWidth="1"/>
    <col min="11519" max="11519" width="15" style="34" customWidth="1"/>
    <col min="11520" max="11520" width="12.140625" style="34" customWidth="1"/>
    <col min="11521" max="11527" width="0" style="34" hidden="1" customWidth="1"/>
    <col min="11528" max="11760" width="9.140625" style="34"/>
    <col min="11761" max="11761" width="5.140625" style="34" customWidth="1"/>
    <col min="11762" max="11762" width="6.7109375" style="34" customWidth="1"/>
    <col min="11763" max="11763" width="16.85546875" style="34" customWidth="1"/>
    <col min="11764" max="11764" width="15.28515625" style="34" customWidth="1"/>
    <col min="11765" max="11765" width="26.28515625" style="34" customWidth="1"/>
    <col min="11766" max="11767" width="15.28515625" style="34" customWidth="1"/>
    <col min="11768" max="11768" width="8.140625" style="34" customWidth="1"/>
    <col min="11769" max="11769" width="7.140625" style="34" customWidth="1"/>
    <col min="11770" max="11770" width="13.42578125" style="34" customWidth="1"/>
    <col min="11771" max="11771" width="17.140625" style="34" customWidth="1"/>
    <col min="11772" max="11772" width="9.42578125" style="34" customWidth="1"/>
    <col min="11773" max="11773" width="19" style="34" customWidth="1"/>
    <col min="11774" max="11774" width="11.5703125" style="34" customWidth="1"/>
    <col min="11775" max="11775" width="15" style="34" customWidth="1"/>
    <col min="11776" max="11776" width="12.140625" style="34" customWidth="1"/>
    <col min="11777" max="11783" width="0" style="34" hidden="1" customWidth="1"/>
    <col min="11784" max="12016" width="9.140625" style="34"/>
    <col min="12017" max="12017" width="5.140625" style="34" customWidth="1"/>
    <col min="12018" max="12018" width="6.7109375" style="34" customWidth="1"/>
    <col min="12019" max="12019" width="16.85546875" style="34" customWidth="1"/>
    <col min="12020" max="12020" width="15.28515625" style="34" customWidth="1"/>
    <col min="12021" max="12021" width="26.28515625" style="34" customWidth="1"/>
    <col min="12022" max="12023" width="15.28515625" style="34" customWidth="1"/>
    <col min="12024" max="12024" width="8.140625" style="34" customWidth="1"/>
    <col min="12025" max="12025" width="7.140625" style="34" customWidth="1"/>
    <col min="12026" max="12026" width="13.42578125" style="34" customWidth="1"/>
    <col min="12027" max="12027" width="17.140625" style="34" customWidth="1"/>
    <col min="12028" max="12028" width="9.42578125" style="34" customWidth="1"/>
    <col min="12029" max="12029" width="19" style="34" customWidth="1"/>
    <col min="12030" max="12030" width="11.5703125" style="34" customWidth="1"/>
    <col min="12031" max="12031" width="15" style="34" customWidth="1"/>
    <col min="12032" max="12032" width="12.140625" style="34" customWidth="1"/>
    <col min="12033" max="12039" width="0" style="34" hidden="1" customWidth="1"/>
    <col min="12040" max="12272" width="9.140625" style="34"/>
    <col min="12273" max="12273" width="5.140625" style="34" customWidth="1"/>
    <col min="12274" max="12274" width="6.7109375" style="34" customWidth="1"/>
    <col min="12275" max="12275" width="16.85546875" style="34" customWidth="1"/>
    <col min="12276" max="12276" width="15.28515625" style="34" customWidth="1"/>
    <col min="12277" max="12277" width="26.28515625" style="34" customWidth="1"/>
    <col min="12278" max="12279" width="15.28515625" style="34" customWidth="1"/>
    <col min="12280" max="12280" width="8.140625" style="34" customWidth="1"/>
    <col min="12281" max="12281" width="7.140625" style="34" customWidth="1"/>
    <col min="12282" max="12282" width="13.42578125" style="34" customWidth="1"/>
    <col min="12283" max="12283" width="17.140625" style="34" customWidth="1"/>
    <col min="12284" max="12284" width="9.42578125" style="34" customWidth="1"/>
    <col min="12285" max="12285" width="19" style="34" customWidth="1"/>
    <col min="12286" max="12286" width="11.5703125" style="34" customWidth="1"/>
    <col min="12287" max="12287" width="15" style="34" customWidth="1"/>
    <col min="12288" max="12288" width="12.140625" style="34" customWidth="1"/>
    <col min="12289" max="12295" width="0" style="34" hidden="1" customWidth="1"/>
    <col min="12296" max="12528" width="9.140625" style="34"/>
    <col min="12529" max="12529" width="5.140625" style="34" customWidth="1"/>
    <col min="12530" max="12530" width="6.7109375" style="34" customWidth="1"/>
    <col min="12531" max="12531" width="16.85546875" style="34" customWidth="1"/>
    <col min="12532" max="12532" width="15.28515625" style="34" customWidth="1"/>
    <col min="12533" max="12533" width="26.28515625" style="34" customWidth="1"/>
    <col min="12534" max="12535" width="15.28515625" style="34" customWidth="1"/>
    <col min="12536" max="12536" width="8.140625" style="34" customWidth="1"/>
    <col min="12537" max="12537" width="7.140625" style="34" customWidth="1"/>
    <col min="12538" max="12538" width="13.42578125" style="34" customWidth="1"/>
    <col min="12539" max="12539" width="17.140625" style="34" customWidth="1"/>
    <col min="12540" max="12540" width="9.42578125" style="34" customWidth="1"/>
    <col min="12541" max="12541" width="19" style="34" customWidth="1"/>
    <col min="12542" max="12542" width="11.5703125" style="34" customWidth="1"/>
    <col min="12543" max="12543" width="15" style="34" customWidth="1"/>
    <col min="12544" max="12544" width="12.140625" style="34" customWidth="1"/>
    <col min="12545" max="12551" width="0" style="34" hidden="1" customWidth="1"/>
    <col min="12552" max="12784" width="9.140625" style="34"/>
    <col min="12785" max="12785" width="5.140625" style="34" customWidth="1"/>
    <col min="12786" max="12786" width="6.7109375" style="34" customWidth="1"/>
    <col min="12787" max="12787" width="16.85546875" style="34" customWidth="1"/>
    <col min="12788" max="12788" width="15.28515625" style="34" customWidth="1"/>
    <col min="12789" max="12789" width="26.28515625" style="34" customWidth="1"/>
    <col min="12790" max="12791" width="15.28515625" style="34" customWidth="1"/>
    <col min="12792" max="12792" width="8.140625" style="34" customWidth="1"/>
    <col min="12793" max="12793" width="7.140625" style="34" customWidth="1"/>
    <col min="12794" max="12794" width="13.42578125" style="34" customWidth="1"/>
    <col min="12795" max="12795" width="17.140625" style="34" customWidth="1"/>
    <col min="12796" max="12796" width="9.42578125" style="34" customWidth="1"/>
    <col min="12797" max="12797" width="19" style="34" customWidth="1"/>
    <col min="12798" max="12798" width="11.5703125" style="34" customWidth="1"/>
    <col min="12799" max="12799" width="15" style="34" customWidth="1"/>
    <col min="12800" max="12800" width="12.140625" style="34" customWidth="1"/>
    <col min="12801" max="12807" width="0" style="34" hidden="1" customWidth="1"/>
    <col min="12808" max="13040" width="9.140625" style="34"/>
    <col min="13041" max="13041" width="5.140625" style="34" customWidth="1"/>
    <col min="13042" max="13042" width="6.7109375" style="34" customWidth="1"/>
    <col min="13043" max="13043" width="16.85546875" style="34" customWidth="1"/>
    <col min="13044" max="13044" width="15.28515625" style="34" customWidth="1"/>
    <col min="13045" max="13045" width="26.28515625" style="34" customWidth="1"/>
    <col min="13046" max="13047" width="15.28515625" style="34" customWidth="1"/>
    <col min="13048" max="13048" width="8.140625" style="34" customWidth="1"/>
    <col min="13049" max="13049" width="7.140625" style="34" customWidth="1"/>
    <col min="13050" max="13050" width="13.42578125" style="34" customWidth="1"/>
    <col min="13051" max="13051" width="17.140625" style="34" customWidth="1"/>
    <col min="13052" max="13052" width="9.42578125" style="34" customWidth="1"/>
    <col min="13053" max="13053" width="19" style="34" customWidth="1"/>
    <col min="13054" max="13054" width="11.5703125" style="34" customWidth="1"/>
    <col min="13055" max="13055" width="15" style="34" customWidth="1"/>
    <col min="13056" max="13056" width="12.140625" style="34" customWidth="1"/>
    <col min="13057" max="13063" width="0" style="34" hidden="1" customWidth="1"/>
    <col min="13064" max="13296" width="9.140625" style="34"/>
    <col min="13297" max="13297" width="5.140625" style="34" customWidth="1"/>
    <col min="13298" max="13298" width="6.7109375" style="34" customWidth="1"/>
    <col min="13299" max="13299" width="16.85546875" style="34" customWidth="1"/>
    <col min="13300" max="13300" width="15.28515625" style="34" customWidth="1"/>
    <col min="13301" max="13301" width="26.28515625" style="34" customWidth="1"/>
    <col min="13302" max="13303" width="15.28515625" style="34" customWidth="1"/>
    <col min="13304" max="13304" width="8.140625" style="34" customWidth="1"/>
    <col min="13305" max="13305" width="7.140625" style="34" customWidth="1"/>
    <col min="13306" max="13306" width="13.42578125" style="34" customWidth="1"/>
    <col min="13307" max="13307" width="17.140625" style="34" customWidth="1"/>
    <col min="13308" max="13308" width="9.42578125" style="34" customWidth="1"/>
    <col min="13309" max="13309" width="19" style="34" customWidth="1"/>
    <col min="13310" max="13310" width="11.5703125" style="34" customWidth="1"/>
    <col min="13311" max="13311" width="15" style="34" customWidth="1"/>
    <col min="13312" max="13312" width="12.140625" style="34" customWidth="1"/>
    <col min="13313" max="13319" width="0" style="34" hidden="1" customWidth="1"/>
    <col min="13320" max="13552" width="9.140625" style="34"/>
    <col min="13553" max="13553" width="5.140625" style="34" customWidth="1"/>
    <col min="13554" max="13554" width="6.7109375" style="34" customWidth="1"/>
    <col min="13555" max="13555" width="16.85546875" style="34" customWidth="1"/>
    <col min="13556" max="13556" width="15.28515625" style="34" customWidth="1"/>
    <col min="13557" max="13557" width="26.28515625" style="34" customWidth="1"/>
    <col min="13558" max="13559" width="15.28515625" style="34" customWidth="1"/>
    <col min="13560" max="13560" width="8.140625" style="34" customWidth="1"/>
    <col min="13561" max="13561" width="7.140625" style="34" customWidth="1"/>
    <col min="13562" max="13562" width="13.42578125" style="34" customWidth="1"/>
    <col min="13563" max="13563" width="17.140625" style="34" customWidth="1"/>
    <col min="13564" max="13564" width="9.42578125" style="34" customWidth="1"/>
    <col min="13565" max="13565" width="19" style="34" customWidth="1"/>
    <col min="13566" max="13566" width="11.5703125" style="34" customWidth="1"/>
    <col min="13567" max="13567" width="15" style="34" customWidth="1"/>
    <col min="13568" max="13568" width="12.140625" style="34" customWidth="1"/>
    <col min="13569" max="13575" width="0" style="34" hidden="1" customWidth="1"/>
    <col min="13576" max="13808" width="9.140625" style="34"/>
    <col min="13809" max="13809" width="5.140625" style="34" customWidth="1"/>
    <col min="13810" max="13810" width="6.7109375" style="34" customWidth="1"/>
    <col min="13811" max="13811" width="16.85546875" style="34" customWidth="1"/>
    <col min="13812" max="13812" width="15.28515625" style="34" customWidth="1"/>
    <col min="13813" max="13813" width="26.28515625" style="34" customWidth="1"/>
    <col min="13814" max="13815" width="15.28515625" style="34" customWidth="1"/>
    <col min="13816" max="13816" width="8.140625" style="34" customWidth="1"/>
    <col min="13817" max="13817" width="7.140625" style="34" customWidth="1"/>
    <col min="13818" max="13818" width="13.42578125" style="34" customWidth="1"/>
    <col min="13819" max="13819" width="17.140625" style="34" customWidth="1"/>
    <col min="13820" max="13820" width="9.42578125" style="34" customWidth="1"/>
    <col min="13821" max="13821" width="19" style="34" customWidth="1"/>
    <col min="13822" max="13822" width="11.5703125" style="34" customWidth="1"/>
    <col min="13823" max="13823" width="15" style="34" customWidth="1"/>
    <col min="13824" max="13824" width="12.140625" style="34" customWidth="1"/>
    <col min="13825" max="13831" width="0" style="34" hidden="1" customWidth="1"/>
    <col min="13832" max="14064" width="9.140625" style="34"/>
    <col min="14065" max="14065" width="5.140625" style="34" customWidth="1"/>
    <col min="14066" max="14066" width="6.7109375" style="34" customWidth="1"/>
    <col min="14067" max="14067" width="16.85546875" style="34" customWidth="1"/>
    <col min="14068" max="14068" width="15.28515625" style="34" customWidth="1"/>
    <col min="14069" max="14069" width="26.28515625" style="34" customWidth="1"/>
    <col min="14070" max="14071" width="15.28515625" style="34" customWidth="1"/>
    <col min="14072" max="14072" width="8.140625" style="34" customWidth="1"/>
    <col min="14073" max="14073" width="7.140625" style="34" customWidth="1"/>
    <col min="14074" max="14074" width="13.42578125" style="34" customWidth="1"/>
    <col min="14075" max="14075" width="17.140625" style="34" customWidth="1"/>
    <col min="14076" max="14076" width="9.42578125" style="34" customWidth="1"/>
    <col min="14077" max="14077" width="19" style="34" customWidth="1"/>
    <col min="14078" max="14078" width="11.5703125" style="34" customWidth="1"/>
    <col min="14079" max="14079" width="15" style="34" customWidth="1"/>
    <col min="14080" max="14080" width="12.140625" style="34" customWidth="1"/>
    <col min="14081" max="14087" width="0" style="34" hidden="1" customWidth="1"/>
    <col min="14088" max="14320" width="9.140625" style="34"/>
    <col min="14321" max="14321" width="5.140625" style="34" customWidth="1"/>
    <col min="14322" max="14322" width="6.7109375" style="34" customWidth="1"/>
    <col min="14323" max="14323" width="16.85546875" style="34" customWidth="1"/>
    <col min="14324" max="14324" width="15.28515625" style="34" customWidth="1"/>
    <col min="14325" max="14325" width="26.28515625" style="34" customWidth="1"/>
    <col min="14326" max="14327" width="15.28515625" style="34" customWidth="1"/>
    <col min="14328" max="14328" width="8.140625" style="34" customWidth="1"/>
    <col min="14329" max="14329" width="7.140625" style="34" customWidth="1"/>
    <col min="14330" max="14330" width="13.42578125" style="34" customWidth="1"/>
    <col min="14331" max="14331" width="17.140625" style="34" customWidth="1"/>
    <col min="14332" max="14332" width="9.42578125" style="34" customWidth="1"/>
    <col min="14333" max="14333" width="19" style="34" customWidth="1"/>
    <col min="14334" max="14334" width="11.5703125" style="34" customWidth="1"/>
    <col min="14335" max="14335" width="15" style="34" customWidth="1"/>
    <col min="14336" max="14336" width="12.140625" style="34" customWidth="1"/>
    <col min="14337" max="14343" width="0" style="34" hidden="1" customWidth="1"/>
    <col min="14344" max="14576" width="9.140625" style="34"/>
    <col min="14577" max="14577" width="5.140625" style="34" customWidth="1"/>
    <col min="14578" max="14578" width="6.7109375" style="34" customWidth="1"/>
    <col min="14579" max="14579" width="16.85546875" style="34" customWidth="1"/>
    <col min="14580" max="14580" width="15.28515625" style="34" customWidth="1"/>
    <col min="14581" max="14581" width="26.28515625" style="34" customWidth="1"/>
    <col min="14582" max="14583" width="15.28515625" style="34" customWidth="1"/>
    <col min="14584" max="14584" width="8.140625" style="34" customWidth="1"/>
    <col min="14585" max="14585" width="7.140625" style="34" customWidth="1"/>
    <col min="14586" max="14586" width="13.42578125" style="34" customWidth="1"/>
    <col min="14587" max="14587" width="17.140625" style="34" customWidth="1"/>
    <col min="14588" max="14588" width="9.42578125" style="34" customWidth="1"/>
    <col min="14589" max="14589" width="19" style="34" customWidth="1"/>
    <col min="14590" max="14590" width="11.5703125" style="34" customWidth="1"/>
    <col min="14591" max="14591" width="15" style="34" customWidth="1"/>
    <col min="14592" max="14592" width="12.140625" style="34" customWidth="1"/>
    <col min="14593" max="14599" width="0" style="34" hidden="1" customWidth="1"/>
    <col min="14600" max="14832" width="9.140625" style="34"/>
    <col min="14833" max="14833" width="5.140625" style="34" customWidth="1"/>
    <col min="14834" max="14834" width="6.7109375" style="34" customWidth="1"/>
    <col min="14835" max="14835" width="16.85546875" style="34" customWidth="1"/>
    <col min="14836" max="14836" width="15.28515625" style="34" customWidth="1"/>
    <col min="14837" max="14837" width="26.28515625" style="34" customWidth="1"/>
    <col min="14838" max="14839" width="15.28515625" style="34" customWidth="1"/>
    <col min="14840" max="14840" width="8.140625" style="34" customWidth="1"/>
    <col min="14841" max="14841" width="7.140625" style="34" customWidth="1"/>
    <col min="14842" max="14842" width="13.42578125" style="34" customWidth="1"/>
    <col min="14843" max="14843" width="17.140625" style="34" customWidth="1"/>
    <col min="14844" max="14844" width="9.42578125" style="34" customWidth="1"/>
    <col min="14845" max="14845" width="19" style="34" customWidth="1"/>
    <col min="14846" max="14846" width="11.5703125" style="34" customWidth="1"/>
    <col min="14847" max="14847" width="15" style="34" customWidth="1"/>
    <col min="14848" max="14848" width="12.140625" style="34" customWidth="1"/>
    <col min="14849" max="14855" width="0" style="34" hidden="1" customWidth="1"/>
    <col min="14856" max="15088" width="9.140625" style="34"/>
    <col min="15089" max="15089" width="5.140625" style="34" customWidth="1"/>
    <col min="15090" max="15090" width="6.7109375" style="34" customWidth="1"/>
    <col min="15091" max="15091" width="16.85546875" style="34" customWidth="1"/>
    <col min="15092" max="15092" width="15.28515625" style="34" customWidth="1"/>
    <col min="15093" max="15093" width="26.28515625" style="34" customWidth="1"/>
    <col min="15094" max="15095" width="15.28515625" style="34" customWidth="1"/>
    <col min="15096" max="15096" width="8.140625" style="34" customWidth="1"/>
    <col min="15097" max="15097" width="7.140625" style="34" customWidth="1"/>
    <col min="15098" max="15098" width="13.42578125" style="34" customWidth="1"/>
    <col min="15099" max="15099" width="17.140625" style="34" customWidth="1"/>
    <col min="15100" max="15100" width="9.42578125" style="34" customWidth="1"/>
    <col min="15101" max="15101" width="19" style="34" customWidth="1"/>
    <col min="15102" max="15102" width="11.5703125" style="34" customWidth="1"/>
    <col min="15103" max="15103" width="15" style="34" customWidth="1"/>
    <col min="15104" max="15104" width="12.140625" style="34" customWidth="1"/>
    <col min="15105" max="15111" width="0" style="34" hidden="1" customWidth="1"/>
    <col min="15112" max="15344" width="9.140625" style="34"/>
    <col min="15345" max="15345" width="5.140625" style="34" customWidth="1"/>
    <col min="15346" max="15346" width="6.7109375" style="34" customWidth="1"/>
    <col min="15347" max="15347" width="16.85546875" style="34" customWidth="1"/>
    <col min="15348" max="15348" width="15.28515625" style="34" customWidth="1"/>
    <col min="15349" max="15349" width="26.28515625" style="34" customWidth="1"/>
    <col min="15350" max="15351" width="15.28515625" style="34" customWidth="1"/>
    <col min="15352" max="15352" width="8.140625" style="34" customWidth="1"/>
    <col min="15353" max="15353" width="7.140625" style="34" customWidth="1"/>
    <col min="15354" max="15354" width="13.42578125" style="34" customWidth="1"/>
    <col min="15355" max="15355" width="17.140625" style="34" customWidth="1"/>
    <col min="15356" max="15356" width="9.42578125" style="34" customWidth="1"/>
    <col min="15357" max="15357" width="19" style="34" customWidth="1"/>
    <col min="15358" max="15358" width="11.5703125" style="34" customWidth="1"/>
    <col min="15359" max="15359" width="15" style="34" customWidth="1"/>
    <col min="15360" max="15360" width="12.140625" style="34" customWidth="1"/>
    <col min="15361" max="15367" width="0" style="34" hidden="1" customWidth="1"/>
    <col min="15368" max="15600" width="9.140625" style="34"/>
    <col min="15601" max="15601" width="5.140625" style="34" customWidth="1"/>
    <col min="15602" max="15602" width="6.7109375" style="34" customWidth="1"/>
    <col min="15603" max="15603" width="16.85546875" style="34" customWidth="1"/>
    <col min="15604" max="15604" width="15.28515625" style="34" customWidth="1"/>
    <col min="15605" max="15605" width="26.28515625" style="34" customWidth="1"/>
    <col min="15606" max="15607" width="15.28515625" style="34" customWidth="1"/>
    <col min="15608" max="15608" width="8.140625" style="34" customWidth="1"/>
    <col min="15609" max="15609" width="7.140625" style="34" customWidth="1"/>
    <col min="15610" max="15610" width="13.42578125" style="34" customWidth="1"/>
    <col min="15611" max="15611" width="17.140625" style="34" customWidth="1"/>
    <col min="15612" max="15612" width="9.42578125" style="34" customWidth="1"/>
    <col min="15613" max="15613" width="19" style="34" customWidth="1"/>
    <col min="15614" max="15614" width="11.5703125" style="34" customWidth="1"/>
    <col min="15615" max="15615" width="15" style="34" customWidth="1"/>
    <col min="15616" max="15616" width="12.140625" style="34" customWidth="1"/>
    <col min="15617" max="15623" width="0" style="34" hidden="1" customWidth="1"/>
    <col min="15624" max="15856" width="9.140625" style="34"/>
    <col min="15857" max="15857" width="5.140625" style="34" customWidth="1"/>
    <col min="15858" max="15858" width="6.7109375" style="34" customWidth="1"/>
    <col min="15859" max="15859" width="16.85546875" style="34" customWidth="1"/>
    <col min="15860" max="15860" width="15.28515625" style="34" customWidth="1"/>
    <col min="15861" max="15861" width="26.28515625" style="34" customWidth="1"/>
    <col min="15862" max="15863" width="15.28515625" style="34" customWidth="1"/>
    <col min="15864" max="15864" width="8.140625" style="34" customWidth="1"/>
    <col min="15865" max="15865" width="7.140625" style="34" customWidth="1"/>
    <col min="15866" max="15866" width="13.42578125" style="34" customWidth="1"/>
    <col min="15867" max="15867" width="17.140625" style="34" customWidth="1"/>
    <col min="15868" max="15868" width="9.42578125" style="34" customWidth="1"/>
    <col min="15869" max="15869" width="19" style="34" customWidth="1"/>
    <col min="15870" max="15870" width="11.5703125" style="34" customWidth="1"/>
    <col min="15871" max="15871" width="15" style="34" customWidth="1"/>
    <col min="15872" max="15872" width="12.140625" style="34" customWidth="1"/>
    <col min="15873" max="15879" width="0" style="34" hidden="1" customWidth="1"/>
    <col min="15880" max="16112" width="9.140625" style="34"/>
    <col min="16113" max="16113" width="5.140625" style="34" customWidth="1"/>
    <col min="16114" max="16114" width="6.7109375" style="34" customWidth="1"/>
    <col min="16115" max="16115" width="16.85546875" style="34" customWidth="1"/>
    <col min="16116" max="16116" width="15.28515625" style="34" customWidth="1"/>
    <col min="16117" max="16117" width="26.28515625" style="34" customWidth="1"/>
    <col min="16118" max="16119" width="15.28515625" style="34" customWidth="1"/>
    <col min="16120" max="16120" width="8.140625" style="34" customWidth="1"/>
    <col min="16121" max="16121" width="7.140625" style="34" customWidth="1"/>
    <col min="16122" max="16122" width="13.42578125" style="34" customWidth="1"/>
    <col min="16123" max="16123" width="17.140625" style="34" customWidth="1"/>
    <col min="16124" max="16124" width="9.42578125" style="34" customWidth="1"/>
    <col min="16125" max="16125" width="19" style="34" customWidth="1"/>
    <col min="16126" max="16126" width="11.5703125" style="34" customWidth="1"/>
    <col min="16127" max="16127" width="15" style="34" customWidth="1"/>
    <col min="16128" max="16128" width="12.140625" style="34" customWidth="1"/>
    <col min="16129" max="16135" width="0" style="34" hidden="1" customWidth="1"/>
    <col min="16136" max="16384" width="9.140625" style="34"/>
  </cols>
  <sheetData>
    <row r="1" spans="1:16" s="5" customFormat="1" ht="15" x14ac:dyDescent="0.25">
      <c r="A1" s="1"/>
      <c r="B1" s="2"/>
      <c r="C1" s="3"/>
      <c r="D1" s="3"/>
      <c r="E1" s="3"/>
      <c r="F1" s="3"/>
      <c r="G1" s="3"/>
      <c r="H1" s="3"/>
      <c r="I1" s="3"/>
      <c r="J1" s="4"/>
      <c r="K1" s="4"/>
      <c r="L1" s="3"/>
      <c r="M1" s="57" t="s">
        <v>0</v>
      </c>
      <c r="N1" s="58"/>
      <c r="O1" s="58"/>
      <c r="P1" s="58"/>
    </row>
    <row r="2" spans="1:16" s="7" customFormat="1" ht="15" x14ac:dyDescent="0.2">
      <c r="A2" s="6"/>
      <c r="J2" s="4"/>
      <c r="K2" s="4"/>
      <c r="M2" s="57" t="s">
        <v>1</v>
      </c>
      <c r="N2" s="58"/>
      <c r="O2" s="58"/>
      <c r="P2" s="58"/>
    </row>
    <row r="3" spans="1:16" s="7" customFormat="1" ht="15" customHeight="1" x14ac:dyDescent="0.2">
      <c r="A3" s="6"/>
      <c r="J3" s="4"/>
      <c r="K3" s="4"/>
      <c r="M3" s="57" t="s">
        <v>2</v>
      </c>
      <c r="N3" s="59"/>
      <c r="O3" s="59"/>
      <c r="P3" s="59"/>
    </row>
    <row r="4" spans="1:16" s="7" customFormat="1" ht="15" x14ac:dyDescent="0.2">
      <c r="A4" s="6"/>
      <c r="C4" s="8"/>
      <c r="J4" s="4"/>
      <c r="K4" s="4"/>
      <c r="M4" s="57" t="s">
        <v>3</v>
      </c>
      <c r="N4" s="58"/>
      <c r="O4" s="58"/>
      <c r="P4" s="58"/>
    </row>
    <row r="5" spans="1:16" s="7" customFormat="1" ht="15" customHeight="1" x14ac:dyDescent="0.2">
      <c r="A5" s="6"/>
      <c r="B5" s="8"/>
      <c r="C5" s="8"/>
      <c r="J5" s="4"/>
      <c r="K5" s="4"/>
    </row>
    <row r="6" spans="1:16" s="7" customFormat="1" ht="15" x14ac:dyDescent="0.2">
      <c r="A6" s="6"/>
      <c r="B6" s="8" t="s">
        <v>4</v>
      </c>
      <c r="C6" s="8"/>
      <c r="F6" s="9"/>
      <c r="G6" s="10"/>
      <c r="M6" s="11"/>
      <c r="N6" s="12"/>
      <c r="O6" s="13"/>
      <c r="P6" s="13"/>
    </row>
    <row r="7" spans="1:16" s="7" customFormat="1" ht="15" customHeight="1" x14ac:dyDescent="0.2">
      <c r="A7" s="6"/>
      <c r="B7" s="8" t="s">
        <v>5</v>
      </c>
      <c r="C7" s="8"/>
      <c r="F7" s="9"/>
      <c r="G7" s="10"/>
      <c r="M7" s="57"/>
      <c r="N7" s="59"/>
      <c r="O7" s="59"/>
      <c r="P7" s="59"/>
    </row>
    <row r="8" spans="1:16" s="7" customFormat="1" ht="15" x14ac:dyDescent="0.25">
      <c r="A8" s="6"/>
      <c r="F8" s="9"/>
      <c r="G8" s="10"/>
    </row>
    <row r="9" spans="1:16" s="7" customFormat="1" ht="15" x14ac:dyDescent="0.25">
      <c r="A9" s="6"/>
      <c r="B9" s="7" t="s">
        <v>122</v>
      </c>
      <c r="F9" s="9"/>
      <c r="G9" s="10"/>
    </row>
    <row r="10" spans="1:16" s="15" customFormat="1" ht="24" customHeight="1" thickBot="1" x14ac:dyDescent="0.3">
      <c r="A10" s="14"/>
      <c r="B10" s="7" t="s">
        <v>6</v>
      </c>
      <c r="C10" s="7"/>
      <c r="D10" s="7"/>
      <c r="E10" s="7"/>
      <c r="F10" s="9"/>
      <c r="G10" s="10"/>
      <c r="H10" s="7"/>
    </row>
    <row r="11" spans="1:16" s="17" customFormat="1" ht="38.25" customHeight="1" x14ac:dyDescent="0.25">
      <c r="A11" s="16"/>
      <c r="B11" s="60" t="s">
        <v>7</v>
      </c>
      <c r="C11" s="62" t="s">
        <v>8</v>
      </c>
      <c r="D11" s="55" t="s">
        <v>9</v>
      </c>
      <c r="E11" s="55" t="s">
        <v>10</v>
      </c>
      <c r="F11" s="55" t="s">
        <v>11</v>
      </c>
      <c r="G11" s="55" t="s">
        <v>12</v>
      </c>
      <c r="H11" s="55" t="s">
        <v>13</v>
      </c>
      <c r="I11" s="55" t="s">
        <v>14</v>
      </c>
      <c r="J11" s="55" t="s">
        <v>15</v>
      </c>
      <c r="K11" s="51" t="s">
        <v>16</v>
      </c>
      <c r="L11" s="55" t="s">
        <v>17</v>
      </c>
      <c r="M11" s="51" t="s">
        <v>18</v>
      </c>
      <c r="N11" s="51" t="s">
        <v>19</v>
      </c>
      <c r="O11" s="51" t="s">
        <v>20</v>
      </c>
      <c r="P11" s="53" t="s">
        <v>21</v>
      </c>
    </row>
    <row r="12" spans="1:16" s="17" customFormat="1" ht="36" customHeight="1" thickBot="1" x14ac:dyDescent="0.3">
      <c r="A12" s="18" t="s">
        <v>22</v>
      </c>
      <c r="B12" s="61"/>
      <c r="C12" s="63"/>
      <c r="D12" s="56"/>
      <c r="E12" s="56"/>
      <c r="F12" s="56"/>
      <c r="G12" s="56"/>
      <c r="H12" s="56"/>
      <c r="I12" s="56"/>
      <c r="J12" s="56"/>
      <c r="K12" s="52"/>
      <c r="L12" s="56"/>
      <c r="M12" s="52"/>
      <c r="N12" s="52"/>
      <c r="O12" s="52"/>
      <c r="P12" s="54"/>
    </row>
    <row r="13" spans="1:16" s="26" customFormat="1" ht="33.75" customHeight="1" x14ac:dyDescent="0.25">
      <c r="A13" s="19" t="s">
        <v>120</v>
      </c>
      <c r="B13" s="47">
        <v>1</v>
      </c>
      <c r="C13" s="48" t="s">
        <v>30</v>
      </c>
      <c r="D13" s="20" t="s">
        <v>31</v>
      </c>
      <c r="E13" s="21" t="s">
        <v>32</v>
      </c>
      <c r="F13" s="22">
        <v>42613</v>
      </c>
      <c r="G13" s="23">
        <v>56386.01</v>
      </c>
      <c r="H13" s="20" t="s">
        <v>23</v>
      </c>
      <c r="I13" s="24">
        <v>1</v>
      </c>
      <c r="J13" s="25">
        <f t="shared" ref="J13:J75" si="0">I13*G13</f>
        <v>56386.01</v>
      </c>
      <c r="K13" s="21" t="s">
        <v>118</v>
      </c>
      <c r="L13" s="20" t="s">
        <v>119</v>
      </c>
      <c r="M13" s="21" t="s">
        <v>121</v>
      </c>
      <c r="N13" s="21" t="s">
        <v>24</v>
      </c>
      <c r="O13" s="21" t="s">
        <v>25</v>
      </c>
      <c r="P13" s="50" t="s">
        <v>26</v>
      </c>
    </row>
    <row r="14" spans="1:16" s="26" customFormat="1" ht="55.5" customHeight="1" x14ac:dyDescent="0.25">
      <c r="A14" s="19" t="s">
        <v>120</v>
      </c>
      <c r="B14" s="47">
        <v>2</v>
      </c>
      <c r="C14" s="48" t="s">
        <v>30</v>
      </c>
      <c r="D14" s="20" t="s">
        <v>33</v>
      </c>
      <c r="E14" s="21" t="s">
        <v>34</v>
      </c>
      <c r="F14" s="22">
        <v>42613</v>
      </c>
      <c r="G14" s="23">
        <v>46739.42</v>
      </c>
      <c r="H14" s="20" t="s">
        <v>23</v>
      </c>
      <c r="I14" s="24">
        <v>1</v>
      </c>
      <c r="J14" s="25">
        <f t="shared" si="0"/>
        <v>46739.42</v>
      </c>
      <c r="K14" s="21" t="s">
        <v>118</v>
      </c>
      <c r="L14" s="20" t="s">
        <v>119</v>
      </c>
      <c r="M14" s="21" t="s">
        <v>121</v>
      </c>
      <c r="N14" s="21" t="s">
        <v>24</v>
      </c>
      <c r="O14" s="21" t="s">
        <v>25</v>
      </c>
      <c r="P14" s="50" t="s">
        <v>26</v>
      </c>
    </row>
    <row r="15" spans="1:16" s="26" customFormat="1" ht="55.5" customHeight="1" x14ac:dyDescent="0.25">
      <c r="A15" s="19" t="s">
        <v>120</v>
      </c>
      <c r="B15" s="47">
        <v>3</v>
      </c>
      <c r="C15" s="48" t="s">
        <v>30</v>
      </c>
      <c r="D15" s="20" t="s">
        <v>35</v>
      </c>
      <c r="E15" s="21" t="s">
        <v>36</v>
      </c>
      <c r="F15" s="22">
        <v>42613</v>
      </c>
      <c r="G15" s="23">
        <v>46739.42</v>
      </c>
      <c r="H15" s="20" t="s">
        <v>23</v>
      </c>
      <c r="I15" s="24">
        <v>1</v>
      </c>
      <c r="J15" s="25">
        <f t="shared" si="0"/>
        <v>46739.42</v>
      </c>
      <c r="K15" s="21" t="s">
        <v>118</v>
      </c>
      <c r="L15" s="27" t="s">
        <v>119</v>
      </c>
      <c r="M15" s="21" t="s">
        <v>121</v>
      </c>
      <c r="N15" s="21" t="s">
        <v>24</v>
      </c>
      <c r="O15" s="21" t="s">
        <v>25</v>
      </c>
      <c r="P15" s="50" t="s">
        <v>26</v>
      </c>
    </row>
    <row r="16" spans="1:16" s="26" customFormat="1" ht="33.75" customHeight="1" x14ac:dyDescent="0.25">
      <c r="A16" s="19" t="s">
        <v>120</v>
      </c>
      <c r="B16" s="47">
        <v>4</v>
      </c>
      <c r="C16" s="48" t="s">
        <v>30</v>
      </c>
      <c r="D16" s="20" t="s">
        <v>37</v>
      </c>
      <c r="E16" s="21" t="s">
        <v>36</v>
      </c>
      <c r="F16" s="28">
        <v>42613</v>
      </c>
      <c r="G16" s="23">
        <v>46739.42</v>
      </c>
      <c r="H16" s="20" t="s">
        <v>23</v>
      </c>
      <c r="I16" s="24">
        <v>1</v>
      </c>
      <c r="J16" s="25">
        <f t="shared" si="0"/>
        <v>46739.42</v>
      </c>
      <c r="K16" s="29" t="s">
        <v>118</v>
      </c>
      <c r="L16" s="27" t="s">
        <v>119</v>
      </c>
      <c r="M16" s="21" t="s">
        <v>121</v>
      </c>
      <c r="N16" s="21" t="s">
        <v>24</v>
      </c>
      <c r="O16" s="21" t="s">
        <v>25</v>
      </c>
      <c r="P16" s="50" t="s">
        <v>26</v>
      </c>
    </row>
    <row r="17" spans="1:16" s="26" customFormat="1" ht="33.75" customHeight="1" x14ac:dyDescent="0.25">
      <c r="A17" s="19" t="s">
        <v>120</v>
      </c>
      <c r="B17" s="47">
        <v>5</v>
      </c>
      <c r="C17" s="48" t="s">
        <v>30</v>
      </c>
      <c r="D17" s="20" t="s">
        <v>38</v>
      </c>
      <c r="E17" s="21" t="s">
        <v>39</v>
      </c>
      <c r="F17" s="28">
        <v>42978</v>
      </c>
      <c r="G17" s="23">
        <v>47453.87</v>
      </c>
      <c r="H17" s="20" t="s">
        <v>23</v>
      </c>
      <c r="I17" s="24">
        <v>1</v>
      </c>
      <c r="J17" s="25">
        <f t="shared" si="0"/>
        <v>47453.87</v>
      </c>
      <c r="K17" s="29" t="s">
        <v>118</v>
      </c>
      <c r="L17" s="27" t="s">
        <v>119</v>
      </c>
      <c r="M17" s="21" t="s">
        <v>121</v>
      </c>
      <c r="N17" s="21" t="s">
        <v>24</v>
      </c>
      <c r="O17" s="21" t="s">
        <v>25</v>
      </c>
      <c r="P17" s="50" t="s">
        <v>26</v>
      </c>
    </row>
    <row r="18" spans="1:16" s="26" customFormat="1" ht="33.75" customHeight="1" x14ac:dyDescent="0.25">
      <c r="A18" s="19" t="s">
        <v>120</v>
      </c>
      <c r="B18" s="47">
        <v>6</v>
      </c>
      <c r="C18" s="48" t="s">
        <v>30</v>
      </c>
      <c r="D18" s="20" t="s">
        <v>40</v>
      </c>
      <c r="E18" s="21" t="s">
        <v>39</v>
      </c>
      <c r="F18" s="28">
        <v>42978</v>
      </c>
      <c r="G18" s="23">
        <v>47453.87</v>
      </c>
      <c r="H18" s="20" t="s">
        <v>23</v>
      </c>
      <c r="I18" s="24">
        <v>1</v>
      </c>
      <c r="J18" s="25">
        <f t="shared" si="0"/>
        <v>47453.87</v>
      </c>
      <c r="K18" s="29" t="s">
        <v>118</v>
      </c>
      <c r="L18" s="27" t="s">
        <v>119</v>
      </c>
      <c r="M18" s="21" t="s">
        <v>121</v>
      </c>
      <c r="N18" s="21" t="s">
        <v>24</v>
      </c>
      <c r="O18" s="21" t="s">
        <v>25</v>
      </c>
      <c r="P18" s="50" t="s">
        <v>26</v>
      </c>
    </row>
    <row r="19" spans="1:16" s="26" customFormat="1" ht="33.75" customHeight="1" x14ac:dyDescent="0.25">
      <c r="A19" s="19" t="s">
        <v>120</v>
      </c>
      <c r="B19" s="47">
        <v>7</v>
      </c>
      <c r="C19" s="48" t="s">
        <v>30</v>
      </c>
      <c r="D19" s="20" t="s">
        <v>41</v>
      </c>
      <c r="E19" s="21" t="s">
        <v>42</v>
      </c>
      <c r="F19" s="28">
        <v>42978</v>
      </c>
      <c r="G19" s="23">
        <v>47453.87</v>
      </c>
      <c r="H19" s="20" t="s">
        <v>23</v>
      </c>
      <c r="I19" s="24">
        <v>1</v>
      </c>
      <c r="J19" s="25">
        <f t="shared" si="0"/>
        <v>47453.87</v>
      </c>
      <c r="K19" s="29" t="s">
        <v>118</v>
      </c>
      <c r="L19" s="27" t="s">
        <v>119</v>
      </c>
      <c r="M19" s="21" t="s">
        <v>121</v>
      </c>
      <c r="N19" s="21" t="s">
        <v>24</v>
      </c>
      <c r="O19" s="21" t="s">
        <v>25</v>
      </c>
      <c r="P19" s="50" t="s">
        <v>26</v>
      </c>
    </row>
    <row r="20" spans="1:16" s="26" customFormat="1" ht="33.75" customHeight="1" x14ac:dyDescent="0.25">
      <c r="A20" s="19" t="s">
        <v>120</v>
      </c>
      <c r="B20" s="47">
        <v>8</v>
      </c>
      <c r="C20" s="48" t="s">
        <v>30</v>
      </c>
      <c r="D20" s="20" t="s">
        <v>43</v>
      </c>
      <c r="E20" s="21" t="s">
        <v>44</v>
      </c>
      <c r="F20" s="28">
        <v>42978</v>
      </c>
      <c r="G20" s="23">
        <v>47453.87</v>
      </c>
      <c r="H20" s="20" t="s">
        <v>23</v>
      </c>
      <c r="I20" s="24">
        <v>1</v>
      </c>
      <c r="J20" s="25">
        <f t="shared" si="0"/>
        <v>47453.87</v>
      </c>
      <c r="K20" s="29" t="s">
        <v>118</v>
      </c>
      <c r="L20" s="27" t="s">
        <v>119</v>
      </c>
      <c r="M20" s="21" t="s">
        <v>121</v>
      </c>
      <c r="N20" s="21" t="s">
        <v>24</v>
      </c>
      <c r="O20" s="21" t="s">
        <v>25</v>
      </c>
      <c r="P20" s="50" t="s">
        <v>26</v>
      </c>
    </row>
    <row r="21" spans="1:16" s="26" customFormat="1" ht="33.75" customHeight="1" x14ac:dyDescent="0.25">
      <c r="A21" s="19" t="s">
        <v>120</v>
      </c>
      <c r="B21" s="47">
        <v>9</v>
      </c>
      <c r="C21" s="48" t="s">
        <v>30</v>
      </c>
      <c r="D21" s="20" t="s">
        <v>45</v>
      </c>
      <c r="E21" s="21" t="s">
        <v>46</v>
      </c>
      <c r="F21" s="28">
        <v>42978</v>
      </c>
      <c r="G21" s="23">
        <v>47453.87</v>
      </c>
      <c r="H21" s="20" t="s">
        <v>23</v>
      </c>
      <c r="I21" s="24">
        <v>1</v>
      </c>
      <c r="J21" s="25">
        <f t="shared" si="0"/>
        <v>47453.87</v>
      </c>
      <c r="K21" s="29" t="s">
        <v>118</v>
      </c>
      <c r="L21" s="27" t="s">
        <v>119</v>
      </c>
      <c r="M21" s="21" t="s">
        <v>121</v>
      </c>
      <c r="N21" s="21" t="s">
        <v>24</v>
      </c>
      <c r="O21" s="21" t="s">
        <v>25</v>
      </c>
      <c r="P21" s="50" t="s">
        <v>26</v>
      </c>
    </row>
    <row r="22" spans="1:16" s="26" customFormat="1" ht="33.75" customHeight="1" x14ac:dyDescent="0.25">
      <c r="A22" s="19" t="s">
        <v>120</v>
      </c>
      <c r="B22" s="47">
        <v>10</v>
      </c>
      <c r="C22" s="48" t="s">
        <v>47</v>
      </c>
      <c r="D22" s="20" t="s">
        <v>48</v>
      </c>
      <c r="E22" s="21" t="s">
        <v>49</v>
      </c>
      <c r="F22" s="28">
        <v>43983</v>
      </c>
      <c r="G22" s="23">
        <v>32608.01</v>
      </c>
      <c r="H22" s="20" t="s">
        <v>23</v>
      </c>
      <c r="I22" s="24">
        <v>1</v>
      </c>
      <c r="J22" s="25">
        <f t="shared" si="0"/>
        <v>32608.01</v>
      </c>
      <c r="K22" s="29" t="s">
        <v>118</v>
      </c>
      <c r="L22" s="27" t="s">
        <v>119</v>
      </c>
      <c r="M22" s="21" t="s">
        <v>121</v>
      </c>
      <c r="N22" s="21" t="s">
        <v>24</v>
      </c>
      <c r="O22" s="21" t="s">
        <v>25</v>
      </c>
      <c r="P22" s="50" t="s">
        <v>26</v>
      </c>
    </row>
    <row r="23" spans="1:16" s="26" customFormat="1" ht="33.75" customHeight="1" x14ac:dyDescent="0.25">
      <c r="A23" s="19" t="s">
        <v>120</v>
      </c>
      <c r="B23" s="47">
        <v>11</v>
      </c>
      <c r="C23" s="48" t="s">
        <v>47</v>
      </c>
      <c r="D23" s="20" t="s">
        <v>50</v>
      </c>
      <c r="E23" s="21" t="s">
        <v>51</v>
      </c>
      <c r="F23" s="28">
        <v>43983</v>
      </c>
      <c r="G23" s="23">
        <v>32608.01</v>
      </c>
      <c r="H23" s="20" t="s">
        <v>23</v>
      </c>
      <c r="I23" s="24">
        <v>1</v>
      </c>
      <c r="J23" s="25">
        <f t="shared" si="0"/>
        <v>32608.01</v>
      </c>
      <c r="K23" s="29" t="s">
        <v>118</v>
      </c>
      <c r="L23" s="27" t="s">
        <v>119</v>
      </c>
      <c r="M23" s="21" t="s">
        <v>121</v>
      </c>
      <c r="N23" s="21" t="s">
        <v>24</v>
      </c>
      <c r="O23" s="21" t="s">
        <v>25</v>
      </c>
      <c r="P23" s="50" t="s">
        <v>26</v>
      </c>
    </row>
    <row r="24" spans="1:16" s="26" customFormat="1" ht="33.75" customHeight="1" x14ac:dyDescent="0.25">
      <c r="A24" s="19" t="s">
        <v>120</v>
      </c>
      <c r="B24" s="47">
        <v>12</v>
      </c>
      <c r="C24" s="48" t="s">
        <v>47</v>
      </c>
      <c r="D24" s="20" t="s">
        <v>52</v>
      </c>
      <c r="E24" s="21" t="s">
        <v>53</v>
      </c>
      <c r="F24" s="28">
        <v>44561</v>
      </c>
      <c r="G24" s="23">
        <v>40006.370000000003</v>
      </c>
      <c r="H24" s="20" t="s">
        <v>23</v>
      </c>
      <c r="I24" s="24">
        <v>1</v>
      </c>
      <c r="J24" s="25">
        <f t="shared" si="0"/>
        <v>40006.370000000003</v>
      </c>
      <c r="K24" s="29" t="s">
        <v>118</v>
      </c>
      <c r="L24" s="27" t="s">
        <v>119</v>
      </c>
      <c r="M24" s="21" t="s">
        <v>121</v>
      </c>
      <c r="N24" s="21" t="s">
        <v>24</v>
      </c>
      <c r="O24" s="21" t="s">
        <v>25</v>
      </c>
      <c r="P24" s="50" t="s">
        <v>26</v>
      </c>
    </row>
    <row r="25" spans="1:16" s="26" customFormat="1" ht="33.75" customHeight="1" x14ac:dyDescent="0.25">
      <c r="A25" s="19" t="s">
        <v>120</v>
      </c>
      <c r="B25" s="47">
        <v>13</v>
      </c>
      <c r="C25" s="48" t="s">
        <v>30</v>
      </c>
      <c r="D25" s="20" t="s">
        <v>54</v>
      </c>
      <c r="E25" s="21" t="s">
        <v>55</v>
      </c>
      <c r="F25" s="28">
        <v>42916</v>
      </c>
      <c r="G25" s="23">
        <v>42268.35</v>
      </c>
      <c r="H25" s="20" t="s">
        <v>23</v>
      </c>
      <c r="I25" s="24">
        <v>1</v>
      </c>
      <c r="J25" s="25">
        <f t="shared" si="0"/>
        <v>42268.35</v>
      </c>
      <c r="K25" s="29" t="s">
        <v>118</v>
      </c>
      <c r="L25" s="27" t="s">
        <v>119</v>
      </c>
      <c r="M25" s="21" t="s">
        <v>121</v>
      </c>
      <c r="N25" s="21" t="s">
        <v>24</v>
      </c>
      <c r="O25" s="21" t="s">
        <v>25</v>
      </c>
      <c r="P25" s="50" t="s">
        <v>26</v>
      </c>
    </row>
    <row r="26" spans="1:16" s="26" customFormat="1" ht="33.75" customHeight="1" x14ac:dyDescent="0.25">
      <c r="A26" s="19" t="s">
        <v>120</v>
      </c>
      <c r="B26" s="47">
        <v>14</v>
      </c>
      <c r="C26" s="48" t="s">
        <v>30</v>
      </c>
      <c r="D26" s="20" t="s">
        <v>56</v>
      </c>
      <c r="E26" s="21" t="s">
        <v>57</v>
      </c>
      <c r="F26" s="28">
        <v>42916</v>
      </c>
      <c r="G26" s="23">
        <v>42268.35</v>
      </c>
      <c r="H26" s="20" t="s">
        <v>23</v>
      </c>
      <c r="I26" s="24">
        <v>1</v>
      </c>
      <c r="J26" s="25">
        <f t="shared" si="0"/>
        <v>42268.35</v>
      </c>
      <c r="K26" s="29" t="s">
        <v>118</v>
      </c>
      <c r="L26" s="27" t="s">
        <v>119</v>
      </c>
      <c r="M26" s="21" t="s">
        <v>121</v>
      </c>
      <c r="N26" s="21" t="s">
        <v>24</v>
      </c>
      <c r="O26" s="21" t="s">
        <v>25</v>
      </c>
      <c r="P26" s="50" t="s">
        <v>26</v>
      </c>
    </row>
    <row r="27" spans="1:16" s="26" customFormat="1" ht="33.75" customHeight="1" x14ac:dyDescent="0.25">
      <c r="A27" s="19" t="s">
        <v>120</v>
      </c>
      <c r="B27" s="47">
        <v>15</v>
      </c>
      <c r="C27" s="48" t="s">
        <v>30</v>
      </c>
      <c r="D27" s="20" t="s">
        <v>58</v>
      </c>
      <c r="E27" s="21" t="s">
        <v>59</v>
      </c>
      <c r="F27" s="28">
        <v>42916</v>
      </c>
      <c r="G27" s="23">
        <v>42268.35</v>
      </c>
      <c r="H27" s="20" t="s">
        <v>23</v>
      </c>
      <c r="I27" s="24">
        <v>1</v>
      </c>
      <c r="J27" s="25">
        <f t="shared" si="0"/>
        <v>42268.35</v>
      </c>
      <c r="K27" s="29" t="s">
        <v>118</v>
      </c>
      <c r="L27" s="27" t="s">
        <v>119</v>
      </c>
      <c r="M27" s="21" t="s">
        <v>121</v>
      </c>
      <c r="N27" s="21" t="s">
        <v>24</v>
      </c>
      <c r="O27" s="21" t="s">
        <v>25</v>
      </c>
      <c r="P27" s="50" t="s">
        <v>26</v>
      </c>
    </row>
    <row r="28" spans="1:16" s="26" customFormat="1" ht="33.75" customHeight="1" x14ac:dyDescent="0.25">
      <c r="A28" s="19" t="s">
        <v>120</v>
      </c>
      <c r="B28" s="47">
        <v>16</v>
      </c>
      <c r="C28" s="48" t="s">
        <v>30</v>
      </c>
      <c r="D28" s="20" t="s">
        <v>60</v>
      </c>
      <c r="E28" s="21" t="s">
        <v>61</v>
      </c>
      <c r="F28" s="28">
        <v>42978</v>
      </c>
      <c r="G28" s="23">
        <v>41490.160000000003</v>
      </c>
      <c r="H28" s="20" t="s">
        <v>23</v>
      </c>
      <c r="I28" s="24">
        <v>1</v>
      </c>
      <c r="J28" s="25">
        <f t="shared" si="0"/>
        <v>41490.160000000003</v>
      </c>
      <c r="K28" s="29" t="s">
        <v>118</v>
      </c>
      <c r="L28" s="27" t="s">
        <v>119</v>
      </c>
      <c r="M28" s="21" t="s">
        <v>121</v>
      </c>
      <c r="N28" s="21" t="s">
        <v>24</v>
      </c>
      <c r="O28" s="21" t="s">
        <v>25</v>
      </c>
      <c r="P28" s="50" t="s">
        <v>26</v>
      </c>
    </row>
    <row r="29" spans="1:16" s="26" customFormat="1" ht="33.75" customHeight="1" x14ac:dyDescent="0.25">
      <c r="A29" s="19" t="s">
        <v>120</v>
      </c>
      <c r="B29" s="47">
        <v>17</v>
      </c>
      <c r="C29" s="48" t="s">
        <v>30</v>
      </c>
      <c r="D29" s="20" t="s">
        <v>62</v>
      </c>
      <c r="E29" s="21" t="s">
        <v>63</v>
      </c>
      <c r="F29" s="28">
        <v>42978</v>
      </c>
      <c r="G29" s="23">
        <v>41490.160000000003</v>
      </c>
      <c r="H29" s="20" t="s">
        <v>23</v>
      </c>
      <c r="I29" s="24">
        <v>1</v>
      </c>
      <c r="J29" s="25">
        <f t="shared" si="0"/>
        <v>41490.160000000003</v>
      </c>
      <c r="K29" s="29" t="s">
        <v>118</v>
      </c>
      <c r="L29" s="27" t="s">
        <v>119</v>
      </c>
      <c r="M29" s="21" t="s">
        <v>121</v>
      </c>
      <c r="N29" s="21" t="s">
        <v>24</v>
      </c>
      <c r="O29" s="21" t="s">
        <v>25</v>
      </c>
      <c r="P29" s="50" t="s">
        <v>26</v>
      </c>
    </row>
    <row r="30" spans="1:16" s="26" customFormat="1" ht="33.75" customHeight="1" x14ac:dyDescent="0.25">
      <c r="A30" s="19" t="s">
        <v>120</v>
      </c>
      <c r="B30" s="47">
        <v>18</v>
      </c>
      <c r="C30" s="48" t="s">
        <v>30</v>
      </c>
      <c r="D30" s="20" t="s">
        <v>64</v>
      </c>
      <c r="E30" s="21" t="s">
        <v>65</v>
      </c>
      <c r="F30" s="28">
        <v>42978</v>
      </c>
      <c r="G30" s="23">
        <v>41490.160000000003</v>
      </c>
      <c r="H30" s="20" t="s">
        <v>23</v>
      </c>
      <c r="I30" s="24">
        <v>1</v>
      </c>
      <c r="J30" s="25">
        <f t="shared" si="0"/>
        <v>41490.160000000003</v>
      </c>
      <c r="K30" s="29" t="s">
        <v>118</v>
      </c>
      <c r="L30" s="27" t="s">
        <v>119</v>
      </c>
      <c r="M30" s="21" t="s">
        <v>121</v>
      </c>
      <c r="N30" s="21" t="s">
        <v>24</v>
      </c>
      <c r="O30" s="21" t="s">
        <v>25</v>
      </c>
      <c r="P30" s="50" t="s">
        <v>26</v>
      </c>
    </row>
    <row r="31" spans="1:16" s="26" customFormat="1" ht="33.75" customHeight="1" x14ac:dyDescent="0.25">
      <c r="A31" s="19" t="s">
        <v>120</v>
      </c>
      <c r="B31" s="47">
        <v>19</v>
      </c>
      <c r="C31" s="48" t="s">
        <v>30</v>
      </c>
      <c r="D31" s="20" t="s">
        <v>66</v>
      </c>
      <c r="E31" s="21" t="s">
        <v>67</v>
      </c>
      <c r="F31" s="28">
        <v>42978</v>
      </c>
      <c r="G31" s="23">
        <v>41490.160000000003</v>
      </c>
      <c r="H31" s="20" t="s">
        <v>23</v>
      </c>
      <c r="I31" s="24">
        <v>1</v>
      </c>
      <c r="J31" s="25">
        <f t="shared" si="0"/>
        <v>41490.160000000003</v>
      </c>
      <c r="K31" s="29" t="s">
        <v>118</v>
      </c>
      <c r="L31" s="27" t="s">
        <v>119</v>
      </c>
      <c r="M31" s="21" t="s">
        <v>121</v>
      </c>
      <c r="N31" s="21" t="s">
        <v>24</v>
      </c>
      <c r="O31" s="21" t="s">
        <v>25</v>
      </c>
      <c r="P31" s="50" t="s">
        <v>26</v>
      </c>
    </row>
    <row r="32" spans="1:16" s="26" customFormat="1" ht="33.75" customHeight="1" x14ac:dyDescent="0.25">
      <c r="A32" s="19" t="s">
        <v>120</v>
      </c>
      <c r="B32" s="47">
        <v>20</v>
      </c>
      <c r="C32" s="48" t="s">
        <v>30</v>
      </c>
      <c r="D32" s="20" t="s">
        <v>68</v>
      </c>
      <c r="E32" s="21" t="s">
        <v>69</v>
      </c>
      <c r="F32" s="28">
        <v>42978</v>
      </c>
      <c r="G32" s="23">
        <v>41490.160000000003</v>
      </c>
      <c r="H32" s="20" t="s">
        <v>23</v>
      </c>
      <c r="I32" s="24">
        <v>1</v>
      </c>
      <c r="J32" s="25">
        <f t="shared" si="0"/>
        <v>41490.160000000003</v>
      </c>
      <c r="K32" s="29" t="s">
        <v>118</v>
      </c>
      <c r="L32" s="27" t="s">
        <v>119</v>
      </c>
      <c r="M32" s="21" t="s">
        <v>121</v>
      </c>
      <c r="N32" s="21" t="s">
        <v>24</v>
      </c>
      <c r="O32" s="21" t="s">
        <v>25</v>
      </c>
      <c r="P32" s="50" t="s">
        <v>26</v>
      </c>
    </row>
    <row r="33" spans="1:16" s="26" customFormat="1" ht="33.75" customHeight="1" x14ac:dyDescent="0.25">
      <c r="A33" s="19" t="s">
        <v>120</v>
      </c>
      <c r="B33" s="47">
        <v>21</v>
      </c>
      <c r="C33" s="48" t="s">
        <v>30</v>
      </c>
      <c r="D33" s="20" t="s">
        <v>70</v>
      </c>
      <c r="E33" s="21" t="s">
        <v>63</v>
      </c>
      <c r="F33" s="28">
        <v>42978</v>
      </c>
      <c r="G33" s="23">
        <v>41490.160000000003</v>
      </c>
      <c r="H33" s="20" t="s">
        <v>23</v>
      </c>
      <c r="I33" s="24">
        <v>1</v>
      </c>
      <c r="J33" s="25">
        <f t="shared" si="0"/>
        <v>41490.160000000003</v>
      </c>
      <c r="K33" s="29" t="s">
        <v>118</v>
      </c>
      <c r="L33" s="27" t="s">
        <v>119</v>
      </c>
      <c r="M33" s="21" t="s">
        <v>121</v>
      </c>
      <c r="N33" s="21" t="s">
        <v>24</v>
      </c>
      <c r="O33" s="21" t="s">
        <v>25</v>
      </c>
      <c r="P33" s="50" t="s">
        <v>26</v>
      </c>
    </row>
    <row r="34" spans="1:16" s="26" customFormat="1" ht="33.75" customHeight="1" x14ac:dyDescent="0.25">
      <c r="A34" s="19" t="s">
        <v>120</v>
      </c>
      <c r="B34" s="47">
        <v>22</v>
      </c>
      <c r="C34" s="48" t="s">
        <v>30</v>
      </c>
      <c r="D34" s="20" t="s">
        <v>71</v>
      </c>
      <c r="E34" s="21" t="s">
        <v>72</v>
      </c>
      <c r="F34" s="28">
        <v>42978</v>
      </c>
      <c r="G34" s="23">
        <v>46739.42</v>
      </c>
      <c r="H34" s="20" t="s">
        <v>23</v>
      </c>
      <c r="I34" s="24">
        <v>1</v>
      </c>
      <c r="J34" s="25">
        <f t="shared" si="0"/>
        <v>46739.42</v>
      </c>
      <c r="K34" s="29" t="s">
        <v>118</v>
      </c>
      <c r="L34" s="27" t="s">
        <v>119</v>
      </c>
      <c r="M34" s="21" t="s">
        <v>121</v>
      </c>
      <c r="N34" s="21" t="s">
        <v>24</v>
      </c>
      <c r="O34" s="21" t="s">
        <v>25</v>
      </c>
      <c r="P34" s="50" t="s">
        <v>26</v>
      </c>
    </row>
    <row r="35" spans="1:16" s="26" customFormat="1" ht="33.75" customHeight="1" x14ac:dyDescent="0.25">
      <c r="A35" s="19" t="s">
        <v>120</v>
      </c>
      <c r="B35" s="47">
        <v>23</v>
      </c>
      <c r="C35" s="48" t="s">
        <v>30</v>
      </c>
      <c r="D35" s="20" t="s">
        <v>73</v>
      </c>
      <c r="E35" s="21" t="s">
        <v>74</v>
      </c>
      <c r="F35" s="28">
        <v>42978</v>
      </c>
      <c r="G35" s="23">
        <v>46739.42</v>
      </c>
      <c r="H35" s="20" t="s">
        <v>23</v>
      </c>
      <c r="I35" s="24">
        <v>1</v>
      </c>
      <c r="J35" s="25">
        <f t="shared" si="0"/>
        <v>46739.42</v>
      </c>
      <c r="K35" s="29" t="s">
        <v>118</v>
      </c>
      <c r="L35" s="27" t="s">
        <v>119</v>
      </c>
      <c r="M35" s="21" t="s">
        <v>121</v>
      </c>
      <c r="N35" s="21" t="s">
        <v>24</v>
      </c>
      <c r="O35" s="21" t="s">
        <v>25</v>
      </c>
      <c r="P35" s="50" t="s">
        <v>26</v>
      </c>
    </row>
    <row r="36" spans="1:16" s="26" customFormat="1" ht="33.75" customHeight="1" x14ac:dyDescent="0.25">
      <c r="A36" s="19" t="s">
        <v>120</v>
      </c>
      <c r="B36" s="47">
        <v>24</v>
      </c>
      <c r="C36" s="48" t="s">
        <v>30</v>
      </c>
      <c r="D36" s="20" t="s">
        <v>75</v>
      </c>
      <c r="E36" s="21" t="s">
        <v>76</v>
      </c>
      <c r="F36" s="28">
        <v>42613</v>
      </c>
      <c r="G36" s="23">
        <v>46739.42</v>
      </c>
      <c r="H36" s="20" t="s">
        <v>23</v>
      </c>
      <c r="I36" s="24">
        <v>1</v>
      </c>
      <c r="J36" s="25">
        <f t="shared" si="0"/>
        <v>46739.42</v>
      </c>
      <c r="K36" s="29" t="s">
        <v>118</v>
      </c>
      <c r="L36" s="27" t="s">
        <v>119</v>
      </c>
      <c r="M36" s="21" t="s">
        <v>121</v>
      </c>
      <c r="N36" s="21" t="s">
        <v>24</v>
      </c>
      <c r="O36" s="21" t="s">
        <v>25</v>
      </c>
      <c r="P36" s="50" t="s">
        <v>26</v>
      </c>
    </row>
    <row r="37" spans="1:16" s="26" customFormat="1" ht="33.75" customHeight="1" x14ac:dyDescent="0.25">
      <c r="A37" s="19" t="s">
        <v>120</v>
      </c>
      <c r="B37" s="47">
        <v>25</v>
      </c>
      <c r="C37" s="48" t="s">
        <v>30</v>
      </c>
      <c r="D37" s="20" t="s">
        <v>77</v>
      </c>
      <c r="E37" s="21" t="s">
        <v>78</v>
      </c>
      <c r="F37" s="28">
        <v>42613</v>
      </c>
      <c r="G37" s="23">
        <v>46739.42</v>
      </c>
      <c r="H37" s="20" t="s">
        <v>23</v>
      </c>
      <c r="I37" s="24">
        <v>1</v>
      </c>
      <c r="J37" s="25">
        <f t="shared" si="0"/>
        <v>46739.42</v>
      </c>
      <c r="K37" s="29" t="s">
        <v>118</v>
      </c>
      <c r="L37" s="27" t="s">
        <v>119</v>
      </c>
      <c r="M37" s="21" t="s">
        <v>121</v>
      </c>
      <c r="N37" s="21" t="s">
        <v>24</v>
      </c>
      <c r="O37" s="21" t="s">
        <v>25</v>
      </c>
      <c r="P37" s="50" t="s">
        <v>26</v>
      </c>
    </row>
    <row r="38" spans="1:16" s="26" customFormat="1" ht="33.75" customHeight="1" x14ac:dyDescent="0.25">
      <c r="A38" s="19" t="s">
        <v>120</v>
      </c>
      <c r="B38" s="47">
        <v>26</v>
      </c>
      <c r="C38" s="48" t="s">
        <v>30</v>
      </c>
      <c r="D38" s="20" t="s">
        <v>79</v>
      </c>
      <c r="E38" s="21" t="s">
        <v>80</v>
      </c>
      <c r="F38" s="28">
        <v>42613</v>
      </c>
      <c r="G38" s="23">
        <v>46739.42</v>
      </c>
      <c r="H38" s="20" t="s">
        <v>23</v>
      </c>
      <c r="I38" s="24">
        <v>1</v>
      </c>
      <c r="J38" s="25">
        <f t="shared" si="0"/>
        <v>46739.42</v>
      </c>
      <c r="K38" s="29" t="s">
        <v>118</v>
      </c>
      <c r="L38" s="27" t="s">
        <v>119</v>
      </c>
      <c r="M38" s="21" t="s">
        <v>121</v>
      </c>
      <c r="N38" s="21" t="s">
        <v>24</v>
      </c>
      <c r="O38" s="21" t="s">
        <v>25</v>
      </c>
      <c r="P38" s="50" t="s">
        <v>26</v>
      </c>
    </row>
    <row r="39" spans="1:16" s="26" customFormat="1" ht="33.75" customHeight="1" x14ac:dyDescent="0.25">
      <c r="A39" s="19" t="s">
        <v>120</v>
      </c>
      <c r="B39" s="47">
        <v>27</v>
      </c>
      <c r="C39" s="48" t="s">
        <v>30</v>
      </c>
      <c r="D39" s="20" t="s">
        <v>81</v>
      </c>
      <c r="E39" s="21" t="s">
        <v>74</v>
      </c>
      <c r="F39" s="28">
        <v>42613</v>
      </c>
      <c r="G39" s="23">
        <v>46739.42</v>
      </c>
      <c r="H39" s="20" t="s">
        <v>23</v>
      </c>
      <c r="I39" s="24">
        <v>1</v>
      </c>
      <c r="J39" s="25">
        <f t="shared" si="0"/>
        <v>46739.42</v>
      </c>
      <c r="K39" s="29" t="s">
        <v>118</v>
      </c>
      <c r="L39" s="27" t="s">
        <v>119</v>
      </c>
      <c r="M39" s="21" t="s">
        <v>121</v>
      </c>
      <c r="N39" s="21" t="s">
        <v>24</v>
      </c>
      <c r="O39" s="21" t="s">
        <v>25</v>
      </c>
      <c r="P39" s="50" t="s">
        <v>26</v>
      </c>
    </row>
    <row r="40" spans="1:16" s="26" customFormat="1" ht="33.75" customHeight="1" x14ac:dyDescent="0.25">
      <c r="A40" s="19" t="s">
        <v>120</v>
      </c>
      <c r="B40" s="47">
        <v>28</v>
      </c>
      <c r="C40" s="48" t="s">
        <v>30</v>
      </c>
      <c r="D40" s="20" t="s">
        <v>82</v>
      </c>
      <c r="E40" s="21" t="s">
        <v>83</v>
      </c>
      <c r="F40" s="28">
        <v>42613</v>
      </c>
      <c r="G40" s="23">
        <v>46739.42</v>
      </c>
      <c r="H40" s="20" t="s">
        <v>23</v>
      </c>
      <c r="I40" s="24">
        <v>1</v>
      </c>
      <c r="J40" s="25">
        <f t="shared" si="0"/>
        <v>46739.42</v>
      </c>
      <c r="K40" s="29" t="s">
        <v>118</v>
      </c>
      <c r="L40" s="27" t="s">
        <v>119</v>
      </c>
      <c r="M40" s="21" t="s">
        <v>121</v>
      </c>
      <c r="N40" s="21" t="s">
        <v>24</v>
      </c>
      <c r="O40" s="21" t="s">
        <v>25</v>
      </c>
      <c r="P40" s="50" t="s">
        <v>26</v>
      </c>
    </row>
    <row r="41" spans="1:16" s="26" customFormat="1" ht="33.75" customHeight="1" x14ac:dyDescent="0.25">
      <c r="A41" s="19" t="s">
        <v>120</v>
      </c>
      <c r="B41" s="47">
        <v>29</v>
      </c>
      <c r="C41" s="48" t="s">
        <v>30</v>
      </c>
      <c r="D41" s="20" t="s">
        <v>84</v>
      </c>
      <c r="E41" s="21" t="s">
        <v>78</v>
      </c>
      <c r="F41" s="28">
        <v>42613</v>
      </c>
      <c r="G41" s="23">
        <v>46739.42</v>
      </c>
      <c r="H41" s="20" t="s">
        <v>23</v>
      </c>
      <c r="I41" s="24">
        <v>1</v>
      </c>
      <c r="J41" s="25">
        <f t="shared" si="0"/>
        <v>46739.42</v>
      </c>
      <c r="K41" s="29" t="s">
        <v>118</v>
      </c>
      <c r="L41" s="27" t="s">
        <v>119</v>
      </c>
      <c r="M41" s="21" t="s">
        <v>121</v>
      </c>
      <c r="N41" s="21" t="s">
        <v>24</v>
      </c>
      <c r="O41" s="21" t="s">
        <v>25</v>
      </c>
      <c r="P41" s="50" t="s">
        <v>26</v>
      </c>
    </row>
    <row r="42" spans="1:16" s="26" customFormat="1" ht="33.75" customHeight="1" x14ac:dyDescent="0.25">
      <c r="A42" s="19" t="s">
        <v>120</v>
      </c>
      <c r="B42" s="47">
        <v>30</v>
      </c>
      <c r="C42" s="48" t="s">
        <v>30</v>
      </c>
      <c r="D42" s="20" t="s">
        <v>85</v>
      </c>
      <c r="E42" s="21" t="s">
        <v>86</v>
      </c>
      <c r="F42" s="28">
        <v>42582</v>
      </c>
      <c r="G42" s="23">
        <v>46556.13</v>
      </c>
      <c r="H42" s="20" t="s">
        <v>23</v>
      </c>
      <c r="I42" s="24">
        <v>1</v>
      </c>
      <c r="J42" s="25">
        <f t="shared" si="0"/>
        <v>46556.13</v>
      </c>
      <c r="K42" s="29" t="s">
        <v>118</v>
      </c>
      <c r="L42" s="27" t="s">
        <v>119</v>
      </c>
      <c r="M42" s="21" t="s">
        <v>121</v>
      </c>
      <c r="N42" s="21" t="s">
        <v>24</v>
      </c>
      <c r="O42" s="21" t="s">
        <v>25</v>
      </c>
      <c r="P42" s="50" t="s">
        <v>26</v>
      </c>
    </row>
    <row r="43" spans="1:16" s="26" customFormat="1" ht="33.75" customHeight="1" x14ac:dyDescent="0.25">
      <c r="A43" s="19" t="s">
        <v>120</v>
      </c>
      <c r="B43" s="47">
        <v>31</v>
      </c>
      <c r="C43" s="48" t="s">
        <v>30</v>
      </c>
      <c r="D43" s="20" t="s">
        <v>87</v>
      </c>
      <c r="E43" s="21" t="s">
        <v>74</v>
      </c>
      <c r="F43" s="28">
        <v>42582</v>
      </c>
      <c r="G43" s="23">
        <v>46556.13</v>
      </c>
      <c r="H43" s="20" t="s">
        <v>23</v>
      </c>
      <c r="I43" s="24">
        <v>1</v>
      </c>
      <c r="J43" s="25">
        <f t="shared" si="0"/>
        <v>46556.13</v>
      </c>
      <c r="K43" s="29" t="s">
        <v>118</v>
      </c>
      <c r="L43" s="27" t="s">
        <v>119</v>
      </c>
      <c r="M43" s="21" t="s">
        <v>121</v>
      </c>
      <c r="N43" s="21" t="s">
        <v>24</v>
      </c>
      <c r="O43" s="21" t="s">
        <v>25</v>
      </c>
      <c r="P43" s="50" t="s">
        <v>26</v>
      </c>
    </row>
    <row r="44" spans="1:16" s="26" customFormat="1" ht="33.75" customHeight="1" x14ac:dyDescent="0.25">
      <c r="A44" s="19" t="s">
        <v>120</v>
      </c>
      <c r="B44" s="47">
        <v>32</v>
      </c>
      <c r="C44" s="48" t="s">
        <v>30</v>
      </c>
      <c r="D44" s="20" t="s">
        <v>88</v>
      </c>
      <c r="E44" s="21" t="s">
        <v>89</v>
      </c>
      <c r="F44" s="28">
        <v>42582</v>
      </c>
      <c r="G44" s="23">
        <v>46556.13</v>
      </c>
      <c r="H44" s="20" t="s">
        <v>23</v>
      </c>
      <c r="I44" s="24">
        <v>1</v>
      </c>
      <c r="J44" s="25">
        <f t="shared" si="0"/>
        <v>46556.13</v>
      </c>
      <c r="K44" s="29" t="s">
        <v>118</v>
      </c>
      <c r="L44" s="27" t="s">
        <v>119</v>
      </c>
      <c r="M44" s="21" t="s">
        <v>121</v>
      </c>
      <c r="N44" s="21" t="s">
        <v>24</v>
      </c>
      <c r="O44" s="21" t="s">
        <v>25</v>
      </c>
      <c r="P44" s="50" t="s">
        <v>26</v>
      </c>
    </row>
    <row r="45" spans="1:16" s="26" customFormat="1" ht="33.75" customHeight="1" x14ac:dyDescent="0.25">
      <c r="A45" s="19" t="s">
        <v>120</v>
      </c>
      <c r="B45" s="47">
        <v>33</v>
      </c>
      <c r="C45" s="48" t="s">
        <v>30</v>
      </c>
      <c r="D45" s="20" t="s">
        <v>90</v>
      </c>
      <c r="E45" s="21" t="s">
        <v>74</v>
      </c>
      <c r="F45" s="28">
        <v>42613</v>
      </c>
      <c r="G45" s="23">
        <v>46556.14</v>
      </c>
      <c r="H45" s="20" t="s">
        <v>23</v>
      </c>
      <c r="I45" s="24">
        <v>1</v>
      </c>
      <c r="J45" s="25">
        <f t="shared" si="0"/>
        <v>46556.14</v>
      </c>
      <c r="K45" s="29" t="s">
        <v>118</v>
      </c>
      <c r="L45" s="27" t="s">
        <v>119</v>
      </c>
      <c r="M45" s="21" t="s">
        <v>121</v>
      </c>
      <c r="N45" s="21" t="s">
        <v>24</v>
      </c>
      <c r="O45" s="21" t="s">
        <v>25</v>
      </c>
      <c r="P45" s="50" t="s">
        <v>26</v>
      </c>
    </row>
    <row r="46" spans="1:16" s="26" customFormat="1" ht="33.75" customHeight="1" x14ac:dyDescent="0.25">
      <c r="A46" s="19" t="s">
        <v>120</v>
      </c>
      <c r="B46" s="47">
        <v>34</v>
      </c>
      <c r="C46" s="48" t="s">
        <v>30</v>
      </c>
      <c r="D46" s="20" t="s">
        <v>91</v>
      </c>
      <c r="E46" s="21" t="s">
        <v>78</v>
      </c>
      <c r="F46" s="28">
        <v>42582</v>
      </c>
      <c r="G46" s="23">
        <v>46556.13</v>
      </c>
      <c r="H46" s="20" t="s">
        <v>23</v>
      </c>
      <c r="I46" s="24">
        <v>1</v>
      </c>
      <c r="J46" s="25">
        <f t="shared" si="0"/>
        <v>46556.13</v>
      </c>
      <c r="K46" s="29" t="s">
        <v>118</v>
      </c>
      <c r="L46" s="27" t="s">
        <v>119</v>
      </c>
      <c r="M46" s="21" t="s">
        <v>121</v>
      </c>
      <c r="N46" s="21" t="s">
        <v>24</v>
      </c>
      <c r="O46" s="21" t="s">
        <v>25</v>
      </c>
      <c r="P46" s="50" t="s">
        <v>26</v>
      </c>
    </row>
    <row r="47" spans="1:16" s="26" customFormat="1" ht="33.75" customHeight="1" x14ac:dyDescent="0.25">
      <c r="A47" s="19" t="s">
        <v>120</v>
      </c>
      <c r="B47" s="47">
        <v>35</v>
      </c>
      <c r="C47" s="48" t="s">
        <v>30</v>
      </c>
      <c r="D47" s="20" t="s">
        <v>92</v>
      </c>
      <c r="E47" s="21" t="s">
        <v>93</v>
      </c>
      <c r="F47" s="28">
        <v>42582</v>
      </c>
      <c r="G47" s="23">
        <v>46556.13</v>
      </c>
      <c r="H47" s="20" t="s">
        <v>23</v>
      </c>
      <c r="I47" s="24">
        <v>1</v>
      </c>
      <c r="J47" s="25">
        <f t="shared" si="0"/>
        <v>46556.13</v>
      </c>
      <c r="K47" s="29" t="s">
        <v>118</v>
      </c>
      <c r="L47" s="27" t="s">
        <v>119</v>
      </c>
      <c r="M47" s="21" t="s">
        <v>121</v>
      </c>
      <c r="N47" s="21" t="s">
        <v>24</v>
      </c>
      <c r="O47" s="21" t="s">
        <v>25</v>
      </c>
      <c r="P47" s="50" t="s">
        <v>26</v>
      </c>
    </row>
    <row r="48" spans="1:16" s="26" customFormat="1" ht="33.75" customHeight="1" x14ac:dyDescent="0.25">
      <c r="A48" s="19" t="s">
        <v>120</v>
      </c>
      <c r="B48" s="47">
        <v>36</v>
      </c>
      <c r="C48" s="48" t="s">
        <v>30</v>
      </c>
      <c r="D48" s="20" t="s">
        <v>94</v>
      </c>
      <c r="E48" s="21" t="s">
        <v>86</v>
      </c>
      <c r="F48" s="28">
        <v>42582</v>
      </c>
      <c r="G48" s="23">
        <v>46556.13</v>
      </c>
      <c r="H48" s="20" t="s">
        <v>23</v>
      </c>
      <c r="I48" s="24">
        <v>1</v>
      </c>
      <c r="J48" s="25">
        <f t="shared" si="0"/>
        <v>46556.13</v>
      </c>
      <c r="K48" s="29" t="s">
        <v>118</v>
      </c>
      <c r="L48" s="27" t="s">
        <v>119</v>
      </c>
      <c r="M48" s="21" t="s">
        <v>121</v>
      </c>
      <c r="N48" s="21" t="s">
        <v>24</v>
      </c>
      <c r="O48" s="21" t="s">
        <v>25</v>
      </c>
      <c r="P48" s="50" t="s">
        <v>26</v>
      </c>
    </row>
    <row r="49" spans="1:16" s="26" customFormat="1" ht="33.75" customHeight="1" x14ac:dyDescent="0.25">
      <c r="A49" s="19" t="s">
        <v>120</v>
      </c>
      <c r="B49" s="47">
        <v>37</v>
      </c>
      <c r="C49" s="48" t="s">
        <v>30</v>
      </c>
      <c r="D49" s="20" t="s">
        <v>95</v>
      </c>
      <c r="E49" s="21" t="s">
        <v>93</v>
      </c>
      <c r="F49" s="28">
        <v>42582</v>
      </c>
      <c r="G49" s="23">
        <v>46556.13</v>
      </c>
      <c r="H49" s="20" t="s">
        <v>23</v>
      </c>
      <c r="I49" s="24">
        <v>1</v>
      </c>
      <c r="J49" s="25">
        <f t="shared" si="0"/>
        <v>46556.13</v>
      </c>
      <c r="K49" s="29" t="s">
        <v>118</v>
      </c>
      <c r="L49" s="27" t="s">
        <v>119</v>
      </c>
      <c r="M49" s="21" t="s">
        <v>121</v>
      </c>
      <c r="N49" s="21" t="s">
        <v>24</v>
      </c>
      <c r="O49" s="21" t="s">
        <v>25</v>
      </c>
      <c r="P49" s="50" t="s">
        <v>26</v>
      </c>
    </row>
    <row r="50" spans="1:16" s="26" customFormat="1" ht="33.75" customHeight="1" x14ac:dyDescent="0.25">
      <c r="A50" s="19" t="s">
        <v>120</v>
      </c>
      <c r="B50" s="47">
        <v>38</v>
      </c>
      <c r="C50" s="48" t="s">
        <v>47</v>
      </c>
      <c r="D50" s="20" t="s">
        <v>96</v>
      </c>
      <c r="E50" s="21" t="s">
        <v>97</v>
      </c>
      <c r="F50" s="28">
        <v>43983</v>
      </c>
      <c r="G50" s="23">
        <v>34718.019999999997</v>
      </c>
      <c r="H50" s="20" t="s">
        <v>23</v>
      </c>
      <c r="I50" s="24">
        <v>1</v>
      </c>
      <c r="J50" s="25">
        <f t="shared" si="0"/>
        <v>34718.019999999997</v>
      </c>
      <c r="K50" s="29" t="s">
        <v>118</v>
      </c>
      <c r="L50" s="27" t="s">
        <v>119</v>
      </c>
      <c r="M50" s="21" t="s">
        <v>121</v>
      </c>
      <c r="N50" s="21" t="s">
        <v>24</v>
      </c>
      <c r="O50" s="21" t="s">
        <v>25</v>
      </c>
      <c r="P50" s="50" t="s">
        <v>26</v>
      </c>
    </row>
    <row r="51" spans="1:16" s="26" customFormat="1" ht="33.75" customHeight="1" x14ac:dyDescent="0.25">
      <c r="A51" s="19" t="s">
        <v>120</v>
      </c>
      <c r="B51" s="47">
        <v>39</v>
      </c>
      <c r="C51" s="48" t="s">
        <v>47</v>
      </c>
      <c r="D51" s="20" t="s">
        <v>98</v>
      </c>
      <c r="E51" s="21" t="s">
        <v>53</v>
      </c>
      <c r="F51" s="28">
        <v>43983</v>
      </c>
      <c r="G51" s="23">
        <v>35955.25</v>
      </c>
      <c r="H51" s="20" t="s">
        <v>23</v>
      </c>
      <c r="I51" s="24">
        <v>1</v>
      </c>
      <c r="J51" s="25">
        <f t="shared" si="0"/>
        <v>35955.25</v>
      </c>
      <c r="K51" s="29" t="s">
        <v>118</v>
      </c>
      <c r="L51" s="27" t="s">
        <v>119</v>
      </c>
      <c r="M51" s="21" t="s">
        <v>121</v>
      </c>
      <c r="N51" s="21" t="s">
        <v>24</v>
      </c>
      <c r="O51" s="21" t="s">
        <v>25</v>
      </c>
      <c r="P51" s="50" t="s">
        <v>26</v>
      </c>
    </row>
    <row r="52" spans="1:16" s="26" customFormat="1" ht="33.75" customHeight="1" x14ac:dyDescent="0.25">
      <c r="A52" s="19" t="s">
        <v>120</v>
      </c>
      <c r="B52" s="47">
        <v>40</v>
      </c>
      <c r="C52" s="48" t="s">
        <v>30</v>
      </c>
      <c r="D52" s="20" t="s">
        <v>99</v>
      </c>
      <c r="E52" s="21" t="s">
        <v>100</v>
      </c>
      <c r="F52" s="28">
        <v>42429</v>
      </c>
      <c r="G52" s="23">
        <v>48962.26</v>
      </c>
      <c r="H52" s="20" t="s">
        <v>23</v>
      </c>
      <c r="I52" s="24">
        <v>1</v>
      </c>
      <c r="J52" s="25">
        <f t="shared" si="0"/>
        <v>48962.26</v>
      </c>
      <c r="K52" s="29" t="s">
        <v>118</v>
      </c>
      <c r="L52" s="27" t="s">
        <v>119</v>
      </c>
      <c r="M52" s="21" t="s">
        <v>121</v>
      </c>
      <c r="N52" s="21" t="s">
        <v>24</v>
      </c>
      <c r="O52" s="21" t="s">
        <v>25</v>
      </c>
      <c r="P52" s="50" t="s">
        <v>26</v>
      </c>
    </row>
    <row r="53" spans="1:16" s="26" customFormat="1" ht="33.75" customHeight="1" x14ac:dyDescent="0.25">
      <c r="A53" s="19" t="s">
        <v>120</v>
      </c>
      <c r="B53" s="47">
        <v>41</v>
      </c>
      <c r="C53" s="48" t="s">
        <v>30</v>
      </c>
      <c r="D53" s="20" t="s">
        <v>101</v>
      </c>
      <c r="E53" s="21" t="s">
        <v>100</v>
      </c>
      <c r="F53" s="28">
        <v>42429</v>
      </c>
      <c r="G53" s="23">
        <v>48962.26</v>
      </c>
      <c r="H53" s="20" t="s">
        <v>23</v>
      </c>
      <c r="I53" s="24">
        <v>1</v>
      </c>
      <c r="J53" s="25">
        <f t="shared" si="0"/>
        <v>48962.26</v>
      </c>
      <c r="K53" s="29" t="s">
        <v>118</v>
      </c>
      <c r="L53" s="27" t="s">
        <v>119</v>
      </c>
      <c r="M53" s="21" t="s">
        <v>121</v>
      </c>
      <c r="N53" s="21" t="s">
        <v>24</v>
      </c>
      <c r="O53" s="21" t="s">
        <v>25</v>
      </c>
      <c r="P53" s="50" t="s">
        <v>26</v>
      </c>
    </row>
    <row r="54" spans="1:16" s="26" customFormat="1" ht="33.75" customHeight="1" x14ac:dyDescent="0.25">
      <c r="A54" s="19" t="s">
        <v>120</v>
      </c>
      <c r="B54" s="47">
        <v>42</v>
      </c>
      <c r="C54" s="48" t="s">
        <v>102</v>
      </c>
      <c r="D54" s="20" t="s">
        <v>103</v>
      </c>
      <c r="E54" s="21" t="s">
        <v>104</v>
      </c>
      <c r="F54" s="28">
        <v>44166</v>
      </c>
      <c r="G54" s="23">
        <v>9555.07</v>
      </c>
      <c r="H54" s="20" t="s">
        <v>23</v>
      </c>
      <c r="I54" s="24">
        <v>1</v>
      </c>
      <c r="J54" s="25">
        <f t="shared" si="0"/>
        <v>9555.07</v>
      </c>
      <c r="K54" s="29" t="s">
        <v>118</v>
      </c>
      <c r="L54" s="27" t="s">
        <v>119</v>
      </c>
      <c r="M54" s="21" t="s">
        <v>121</v>
      </c>
      <c r="N54" s="21" t="s">
        <v>24</v>
      </c>
      <c r="O54" s="21" t="s">
        <v>25</v>
      </c>
      <c r="P54" s="50" t="s">
        <v>26</v>
      </c>
    </row>
    <row r="55" spans="1:16" s="26" customFormat="1" ht="33.75" customHeight="1" x14ac:dyDescent="0.25">
      <c r="A55" s="19" t="s">
        <v>120</v>
      </c>
      <c r="B55" s="47">
        <v>43</v>
      </c>
      <c r="C55" s="48" t="s">
        <v>102</v>
      </c>
      <c r="D55" s="20" t="s">
        <v>105</v>
      </c>
      <c r="E55" s="21" t="s">
        <v>106</v>
      </c>
      <c r="F55" s="28">
        <v>43983</v>
      </c>
      <c r="G55" s="23">
        <v>11307.07</v>
      </c>
      <c r="H55" s="20" t="s">
        <v>23</v>
      </c>
      <c r="I55" s="24">
        <v>1</v>
      </c>
      <c r="J55" s="25">
        <f t="shared" si="0"/>
        <v>11307.07</v>
      </c>
      <c r="K55" s="29" t="s">
        <v>118</v>
      </c>
      <c r="L55" s="27" t="s">
        <v>119</v>
      </c>
      <c r="M55" s="21" t="s">
        <v>121</v>
      </c>
      <c r="N55" s="21" t="s">
        <v>24</v>
      </c>
      <c r="O55" s="21" t="s">
        <v>25</v>
      </c>
      <c r="P55" s="50" t="s">
        <v>26</v>
      </c>
    </row>
    <row r="56" spans="1:16" s="26" customFormat="1" ht="33.75" customHeight="1" x14ac:dyDescent="0.25">
      <c r="A56" s="19" t="s">
        <v>120</v>
      </c>
      <c r="B56" s="47">
        <v>44</v>
      </c>
      <c r="C56" s="48" t="s">
        <v>102</v>
      </c>
      <c r="D56" s="20" t="s">
        <v>107</v>
      </c>
      <c r="E56" s="21" t="s">
        <v>108</v>
      </c>
      <c r="F56" s="28">
        <v>43983</v>
      </c>
      <c r="G56" s="23">
        <v>11307.07</v>
      </c>
      <c r="H56" s="20" t="s">
        <v>23</v>
      </c>
      <c r="I56" s="24">
        <v>1</v>
      </c>
      <c r="J56" s="25">
        <f t="shared" si="0"/>
        <v>11307.07</v>
      </c>
      <c r="K56" s="29" t="s">
        <v>118</v>
      </c>
      <c r="L56" s="27" t="s">
        <v>119</v>
      </c>
      <c r="M56" s="21" t="s">
        <v>121</v>
      </c>
      <c r="N56" s="21" t="s">
        <v>24</v>
      </c>
      <c r="O56" s="21" t="s">
        <v>25</v>
      </c>
      <c r="P56" s="50" t="s">
        <v>26</v>
      </c>
    </row>
    <row r="57" spans="1:16" s="26" customFormat="1" ht="33.75" customHeight="1" x14ac:dyDescent="0.25">
      <c r="A57" s="19" t="s">
        <v>120</v>
      </c>
      <c r="B57" s="47">
        <v>45</v>
      </c>
      <c r="C57" s="48" t="s">
        <v>102</v>
      </c>
      <c r="D57" s="20" t="s">
        <v>109</v>
      </c>
      <c r="E57" s="21" t="s">
        <v>108</v>
      </c>
      <c r="F57" s="28">
        <v>43983</v>
      </c>
      <c r="G57" s="23">
        <v>11307.07</v>
      </c>
      <c r="H57" s="20" t="s">
        <v>23</v>
      </c>
      <c r="I57" s="24">
        <v>1</v>
      </c>
      <c r="J57" s="25">
        <f t="shared" si="0"/>
        <v>11307.07</v>
      </c>
      <c r="K57" s="29" t="s">
        <v>118</v>
      </c>
      <c r="L57" s="27" t="s">
        <v>119</v>
      </c>
      <c r="M57" s="21" t="s">
        <v>121</v>
      </c>
      <c r="N57" s="21" t="s">
        <v>24</v>
      </c>
      <c r="O57" s="21" t="s">
        <v>25</v>
      </c>
      <c r="P57" s="50" t="s">
        <v>26</v>
      </c>
    </row>
    <row r="58" spans="1:16" s="26" customFormat="1" ht="33.75" customHeight="1" x14ac:dyDescent="0.25">
      <c r="A58" s="19" t="s">
        <v>120</v>
      </c>
      <c r="B58" s="47">
        <v>46</v>
      </c>
      <c r="C58" s="48" t="s">
        <v>102</v>
      </c>
      <c r="D58" s="20" t="s">
        <v>110</v>
      </c>
      <c r="E58" s="21" t="s">
        <v>111</v>
      </c>
      <c r="F58" s="28">
        <v>43983</v>
      </c>
      <c r="G58" s="23">
        <v>11332.65</v>
      </c>
      <c r="H58" s="20" t="s">
        <v>23</v>
      </c>
      <c r="I58" s="24">
        <v>1</v>
      </c>
      <c r="J58" s="25">
        <f t="shared" si="0"/>
        <v>11332.65</v>
      </c>
      <c r="K58" s="29" t="s">
        <v>118</v>
      </c>
      <c r="L58" s="27" t="s">
        <v>119</v>
      </c>
      <c r="M58" s="21" t="s">
        <v>121</v>
      </c>
      <c r="N58" s="21" t="s">
        <v>24</v>
      </c>
      <c r="O58" s="21" t="s">
        <v>25</v>
      </c>
      <c r="P58" s="50" t="s">
        <v>26</v>
      </c>
    </row>
    <row r="59" spans="1:16" s="26" customFormat="1" ht="33.75" customHeight="1" x14ac:dyDescent="0.25">
      <c r="A59" s="19" t="s">
        <v>120</v>
      </c>
      <c r="B59" s="47">
        <v>47</v>
      </c>
      <c r="C59" s="48" t="s">
        <v>102</v>
      </c>
      <c r="D59" s="20" t="s">
        <v>112</v>
      </c>
      <c r="E59" s="21" t="s">
        <v>108</v>
      </c>
      <c r="F59" s="28">
        <v>44166</v>
      </c>
      <c r="G59" s="23">
        <v>10289.11</v>
      </c>
      <c r="H59" s="20" t="s">
        <v>23</v>
      </c>
      <c r="I59" s="24">
        <v>1</v>
      </c>
      <c r="J59" s="25">
        <f t="shared" si="0"/>
        <v>10289.11</v>
      </c>
      <c r="K59" s="29" t="s">
        <v>118</v>
      </c>
      <c r="L59" s="27" t="s">
        <v>119</v>
      </c>
      <c r="M59" s="21" t="s">
        <v>121</v>
      </c>
      <c r="N59" s="21" t="s">
        <v>24</v>
      </c>
      <c r="O59" s="21" t="s">
        <v>25</v>
      </c>
      <c r="P59" s="50" t="s">
        <v>26</v>
      </c>
    </row>
    <row r="60" spans="1:16" s="26" customFormat="1" ht="33.75" customHeight="1" x14ac:dyDescent="0.25">
      <c r="A60" s="19" t="s">
        <v>120</v>
      </c>
      <c r="B60" s="47">
        <v>48</v>
      </c>
      <c r="C60" s="48" t="s">
        <v>102</v>
      </c>
      <c r="D60" s="20" t="s">
        <v>113</v>
      </c>
      <c r="E60" s="21" t="s">
        <v>114</v>
      </c>
      <c r="F60" s="28">
        <v>43983</v>
      </c>
      <c r="G60" s="23">
        <v>9107.0499999999993</v>
      </c>
      <c r="H60" s="20" t="s">
        <v>23</v>
      </c>
      <c r="I60" s="24">
        <v>1</v>
      </c>
      <c r="J60" s="25">
        <f t="shared" si="0"/>
        <v>9107.0499999999993</v>
      </c>
      <c r="K60" s="29" t="s">
        <v>118</v>
      </c>
      <c r="L60" s="27" t="s">
        <v>119</v>
      </c>
      <c r="M60" s="21" t="s">
        <v>121</v>
      </c>
      <c r="N60" s="21" t="s">
        <v>24</v>
      </c>
      <c r="O60" s="21" t="s">
        <v>25</v>
      </c>
      <c r="P60" s="50" t="s">
        <v>26</v>
      </c>
    </row>
    <row r="61" spans="1:16" s="26" customFormat="1" ht="33.75" customHeight="1" x14ac:dyDescent="0.25">
      <c r="A61" s="19" t="s">
        <v>120</v>
      </c>
      <c r="B61" s="47">
        <v>49</v>
      </c>
      <c r="C61" s="48" t="s">
        <v>102</v>
      </c>
      <c r="D61" s="20" t="s">
        <v>115</v>
      </c>
      <c r="E61" s="21" t="s">
        <v>104</v>
      </c>
      <c r="F61" s="28">
        <v>44166</v>
      </c>
      <c r="G61" s="23">
        <v>9555.07</v>
      </c>
      <c r="H61" s="20" t="s">
        <v>23</v>
      </c>
      <c r="I61" s="24">
        <v>1</v>
      </c>
      <c r="J61" s="25">
        <f t="shared" si="0"/>
        <v>9555.07</v>
      </c>
      <c r="K61" s="29" t="s">
        <v>118</v>
      </c>
      <c r="L61" s="27" t="s">
        <v>119</v>
      </c>
      <c r="M61" s="21" t="s">
        <v>121</v>
      </c>
      <c r="N61" s="21" t="s">
        <v>24</v>
      </c>
      <c r="O61" s="21" t="s">
        <v>25</v>
      </c>
      <c r="P61" s="50" t="s">
        <v>26</v>
      </c>
    </row>
    <row r="62" spans="1:16" s="26" customFormat="1" ht="33.75" customHeight="1" x14ac:dyDescent="0.25">
      <c r="A62" s="19" t="s">
        <v>120</v>
      </c>
      <c r="B62" s="47">
        <v>50</v>
      </c>
      <c r="C62" s="48" t="s">
        <v>102</v>
      </c>
      <c r="D62" s="20" t="s">
        <v>116</v>
      </c>
      <c r="E62" s="21" t="s">
        <v>117</v>
      </c>
      <c r="F62" s="28">
        <v>43983</v>
      </c>
      <c r="G62" s="23">
        <v>11837.3</v>
      </c>
      <c r="H62" s="20" t="s">
        <v>23</v>
      </c>
      <c r="I62" s="24">
        <v>1</v>
      </c>
      <c r="J62" s="25">
        <f t="shared" si="0"/>
        <v>11837.3</v>
      </c>
      <c r="K62" s="29" t="s">
        <v>118</v>
      </c>
      <c r="L62" s="27" t="s">
        <v>119</v>
      </c>
      <c r="M62" s="21" t="s">
        <v>121</v>
      </c>
      <c r="N62" s="21" t="s">
        <v>24</v>
      </c>
      <c r="O62" s="21" t="s">
        <v>25</v>
      </c>
      <c r="P62" s="50" t="s">
        <v>26</v>
      </c>
    </row>
    <row r="63" spans="1:16" s="26" customFormat="1" ht="48" x14ac:dyDescent="0.25">
      <c r="A63" s="19" t="s">
        <v>282</v>
      </c>
      <c r="B63" s="47">
        <v>51</v>
      </c>
      <c r="C63" s="49" t="s">
        <v>102</v>
      </c>
      <c r="D63" s="37" t="s">
        <v>123</v>
      </c>
      <c r="E63" s="38" t="s">
        <v>124</v>
      </c>
      <c r="F63" s="44" t="s">
        <v>125</v>
      </c>
      <c r="G63" s="39">
        <v>18521.080000000002</v>
      </c>
      <c r="H63" s="37" t="s">
        <v>23</v>
      </c>
      <c r="I63" s="40">
        <v>1</v>
      </c>
      <c r="J63" s="25">
        <f t="shared" si="0"/>
        <v>18521.080000000002</v>
      </c>
      <c r="K63" s="45" t="s">
        <v>271</v>
      </c>
      <c r="L63" s="46">
        <v>1</v>
      </c>
      <c r="M63" s="38" t="s">
        <v>272</v>
      </c>
      <c r="N63" s="38" t="s">
        <v>121</v>
      </c>
      <c r="O63" s="21" t="s">
        <v>25</v>
      </c>
      <c r="P63" s="50" t="s">
        <v>26</v>
      </c>
    </row>
    <row r="64" spans="1:16" s="26" customFormat="1" ht="48" x14ac:dyDescent="0.25">
      <c r="A64" s="19" t="s">
        <v>283</v>
      </c>
      <c r="B64" s="47">
        <v>52</v>
      </c>
      <c r="C64" s="49" t="s">
        <v>289</v>
      </c>
      <c r="D64" s="37" t="s">
        <v>126</v>
      </c>
      <c r="E64" s="38" t="s">
        <v>127</v>
      </c>
      <c r="F64" s="44">
        <v>44901</v>
      </c>
      <c r="G64" s="39">
        <v>84.76</v>
      </c>
      <c r="H64" s="37" t="s">
        <v>265</v>
      </c>
      <c r="I64" s="40">
        <v>2.5</v>
      </c>
      <c r="J64" s="25">
        <f t="shared" si="0"/>
        <v>211.9</v>
      </c>
      <c r="K64" s="45" t="s">
        <v>273</v>
      </c>
      <c r="L64" s="46">
        <v>2</v>
      </c>
      <c r="M64" s="38" t="s">
        <v>272</v>
      </c>
      <c r="N64" s="38" t="s">
        <v>121</v>
      </c>
      <c r="O64" s="21" t="s">
        <v>25</v>
      </c>
      <c r="P64" s="50" t="s">
        <v>26</v>
      </c>
    </row>
    <row r="65" spans="1:16" s="26" customFormat="1" ht="48" x14ac:dyDescent="0.25">
      <c r="A65" s="19" t="s">
        <v>283</v>
      </c>
      <c r="B65" s="47">
        <v>53</v>
      </c>
      <c r="C65" s="49" t="s">
        <v>290</v>
      </c>
      <c r="D65" s="37" t="s">
        <v>128</v>
      </c>
      <c r="E65" s="38" t="s">
        <v>129</v>
      </c>
      <c r="F65" s="44">
        <v>44858</v>
      </c>
      <c r="G65" s="39">
        <v>154732.42857142855</v>
      </c>
      <c r="H65" s="37" t="s">
        <v>266</v>
      </c>
      <c r="I65" s="40">
        <v>7.0000000000000007E-2</v>
      </c>
      <c r="J65" s="25">
        <f t="shared" si="0"/>
        <v>10831.27</v>
      </c>
      <c r="K65" s="45" t="s">
        <v>273</v>
      </c>
      <c r="L65" s="46">
        <v>2</v>
      </c>
      <c r="M65" s="38" t="s">
        <v>272</v>
      </c>
      <c r="N65" s="38" t="s">
        <v>121</v>
      </c>
      <c r="O65" s="21" t="s">
        <v>25</v>
      </c>
      <c r="P65" s="50" t="s">
        <v>26</v>
      </c>
    </row>
    <row r="66" spans="1:16" s="26" customFormat="1" ht="48" x14ac:dyDescent="0.25">
      <c r="A66" s="19" t="s">
        <v>283</v>
      </c>
      <c r="B66" s="47">
        <v>54</v>
      </c>
      <c r="C66" s="49" t="s">
        <v>290</v>
      </c>
      <c r="D66" s="37" t="s">
        <v>130</v>
      </c>
      <c r="E66" s="38" t="s">
        <v>131</v>
      </c>
      <c r="F66" s="44">
        <v>44902</v>
      </c>
      <c r="G66" s="39">
        <v>75523.75</v>
      </c>
      <c r="H66" s="37" t="s">
        <v>266</v>
      </c>
      <c r="I66" s="40">
        <v>8.0000000000000002E-3</v>
      </c>
      <c r="J66" s="25">
        <f t="shared" si="0"/>
        <v>604.19000000000005</v>
      </c>
      <c r="K66" s="45" t="s">
        <v>273</v>
      </c>
      <c r="L66" s="46">
        <v>2</v>
      </c>
      <c r="M66" s="38" t="s">
        <v>272</v>
      </c>
      <c r="N66" s="38" t="s">
        <v>121</v>
      </c>
      <c r="O66" s="21" t="s">
        <v>25</v>
      </c>
      <c r="P66" s="50" t="s">
        <v>26</v>
      </c>
    </row>
    <row r="67" spans="1:16" s="26" customFormat="1" ht="48" x14ac:dyDescent="0.25">
      <c r="A67" s="19" t="s">
        <v>283</v>
      </c>
      <c r="B67" s="47">
        <v>55</v>
      </c>
      <c r="C67" s="49" t="s">
        <v>291</v>
      </c>
      <c r="D67" s="37" t="s">
        <v>132</v>
      </c>
      <c r="E67" s="38" t="s">
        <v>133</v>
      </c>
      <c r="F67" s="44">
        <v>44901</v>
      </c>
      <c r="G67" s="39">
        <v>108727.64705882351</v>
      </c>
      <c r="H67" s="37" t="s">
        <v>266</v>
      </c>
      <c r="I67" s="40">
        <v>1.7000000000000001E-2</v>
      </c>
      <c r="J67" s="25">
        <f t="shared" si="0"/>
        <v>1848.37</v>
      </c>
      <c r="K67" s="45" t="s">
        <v>273</v>
      </c>
      <c r="L67" s="46">
        <v>2</v>
      </c>
      <c r="M67" s="38" t="s">
        <v>272</v>
      </c>
      <c r="N67" s="38" t="s">
        <v>121</v>
      </c>
      <c r="O67" s="21" t="s">
        <v>25</v>
      </c>
      <c r="P67" s="50" t="s">
        <v>26</v>
      </c>
    </row>
    <row r="68" spans="1:16" s="26" customFormat="1" ht="48" x14ac:dyDescent="0.25">
      <c r="A68" s="19" t="s">
        <v>284</v>
      </c>
      <c r="B68" s="47">
        <v>56</v>
      </c>
      <c r="C68" s="49" t="s">
        <v>292</v>
      </c>
      <c r="D68" s="37" t="s">
        <v>134</v>
      </c>
      <c r="E68" s="38" t="s">
        <v>135</v>
      </c>
      <c r="F68" s="44">
        <v>44145</v>
      </c>
      <c r="G68" s="39">
        <v>25</v>
      </c>
      <c r="H68" s="37" t="s">
        <v>23</v>
      </c>
      <c r="I68" s="40">
        <v>4</v>
      </c>
      <c r="J68" s="25">
        <f t="shared" si="0"/>
        <v>100</v>
      </c>
      <c r="K68" s="45" t="s">
        <v>271</v>
      </c>
      <c r="L68" s="46">
        <v>3</v>
      </c>
      <c r="M68" s="38" t="s">
        <v>272</v>
      </c>
      <c r="N68" s="38" t="s">
        <v>121</v>
      </c>
      <c r="O68" s="21" t="s">
        <v>25</v>
      </c>
      <c r="P68" s="50" t="s">
        <v>26</v>
      </c>
    </row>
    <row r="69" spans="1:16" s="26" customFormat="1" ht="48" x14ac:dyDescent="0.25">
      <c r="A69" s="19" t="s">
        <v>285</v>
      </c>
      <c r="B69" s="47">
        <v>57</v>
      </c>
      <c r="C69" s="49" t="s">
        <v>136</v>
      </c>
      <c r="D69" s="37" t="s">
        <v>137</v>
      </c>
      <c r="E69" s="38" t="s">
        <v>138</v>
      </c>
      <c r="F69" s="44">
        <v>43990</v>
      </c>
      <c r="G69" s="39">
        <v>8400</v>
      </c>
      <c r="H69" s="37" t="s">
        <v>266</v>
      </c>
      <c r="I69" s="40">
        <v>2</v>
      </c>
      <c r="J69" s="25">
        <f t="shared" si="0"/>
        <v>16800</v>
      </c>
      <c r="K69" s="45" t="s">
        <v>271</v>
      </c>
      <c r="L69" s="46">
        <v>3</v>
      </c>
      <c r="M69" s="38" t="s">
        <v>272</v>
      </c>
      <c r="N69" s="38" t="s">
        <v>121</v>
      </c>
      <c r="O69" s="21" t="s">
        <v>25</v>
      </c>
      <c r="P69" s="50" t="s">
        <v>26</v>
      </c>
    </row>
    <row r="70" spans="1:16" s="26" customFormat="1" ht="48" x14ac:dyDescent="0.25">
      <c r="A70" s="19" t="s">
        <v>286</v>
      </c>
      <c r="B70" s="47">
        <v>58</v>
      </c>
      <c r="C70" s="49" t="s">
        <v>139</v>
      </c>
      <c r="D70" s="37" t="s">
        <v>140</v>
      </c>
      <c r="E70" s="38" t="s">
        <v>141</v>
      </c>
      <c r="F70" s="44">
        <v>43864</v>
      </c>
      <c r="G70" s="39">
        <v>7.92</v>
      </c>
      <c r="H70" s="37" t="s">
        <v>266</v>
      </c>
      <c r="I70" s="40">
        <v>150</v>
      </c>
      <c r="J70" s="25">
        <f t="shared" si="0"/>
        <v>1188</v>
      </c>
      <c r="K70" s="45" t="s">
        <v>271</v>
      </c>
      <c r="L70" s="46">
        <v>3</v>
      </c>
      <c r="M70" s="38" t="s">
        <v>272</v>
      </c>
      <c r="N70" s="38" t="s">
        <v>121</v>
      </c>
      <c r="O70" s="21" t="s">
        <v>25</v>
      </c>
      <c r="P70" s="50" t="s">
        <v>26</v>
      </c>
    </row>
    <row r="71" spans="1:16" s="26" customFormat="1" ht="48" x14ac:dyDescent="0.25">
      <c r="A71" s="19" t="s">
        <v>284</v>
      </c>
      <c r="B71" s="47">
        <v>59</v>
      </c>
      <c r="C71" s="49" t="s">
        <v>291</v>
      </c>
      <c r="D71" s="37" t="s">
        <v>142</v>
      </c>
      <c r="E71" s="38" t="s">
        <v>143</v>
      </c>
      <c r="F71" s="44">
        <v>44985</v>
      </c>
      <c r="G71" s="39">
        <v>101827</v>
      </c>
      <c r="H71" s="37" t="s">
        <v>266</v>
      </c>
      <c r="I71" s="40">
        <v>0.01</v>
      </c>
      <c r="J71" s="25">
        <f t="shared" si="0"/>
        <v>1018.27</v>
      </c>
      <c r="K71" s="45" t="s">
        <v>274</v>
      </c>
      <c r="L71" s="46">
        <v>5</v>
      </c>
      <c r="M71" s="38" t="s">
        <v>272</v>
      </c>
      <c r="N71" s="38" t="s">
        <v>121</v>
      </c>
      <c r="O71" s="21" t="s">
        <v>25</v>
      </c>
      <c r="P71" s="50" t="s">
        <v>26</v>
      </c>
    </row>
    <row r="72" spans="1:16" s="26" customFormat="1" ht="48" x14ac:dyDescent="0.25">
      <c r="A72" s="19" t="s">
        <v>284</v>
      </c>
      <c r="B72" s="47">
        <v>60</v>
      </c>
      <c r="C72" s="49" t="s">
        <v>290</v>
      </c>
      <c r="D72" s="37" t="s">
        <v>144</v>
      </c>
      <c r="E72" s="38" t="s">
        <v>145</v>
      </c>
      <c r="F72" s="44">
        <v>44985</v>
      </c>
      <c r="G72" s="39">
        <v>75998.77862595419</v>
      </c>
      <c r="H72" s="37" t="s">
        <v>266</v>
      </c>
      <c r="I72" s="40">
        <v>0.13100000000000001</v>
      </c>
      <c r="J72" s="25">
        <f t="shared" si="0"/>
        <v>9955.84</v>
      </c>
      <c r="K72" s="45" t="s">
        <v>274</v>
      </c>
      <c r="L72" s="46">
        <v>5</v>
      </c>
      <c r="M72" s="38" t="s">
        <v>272</v>
      </c>
      <c r="N72" s="38" t="s">
        <v>121</v>
      </c>
      <c r="O72" s="21" t="s">
        <v>25</v>
      </c>
      <c r="P72" s="50" t="s">
        <v>26</v>
      </c>
    </row>
    <row r="73" spans="1:16" s="26" customFormat="1" ht="48" x14ac:dyDescent="0.25">
      <c r="A73" s="19" t="s">
        <v>284</v>
      </c>
      <c r="B73" s="47">
        <v>61</v>
      </c>
      <c r="C73" s="49" t="s">
        <v>290</v>
      </c>
      <c r="D73" s="37" t="s">
        <v>144</v>
      </c>
      <c r="E73" s="38" t="s">
        <v>145</v>
      </c>
      <c r="F73" s="44">
        <v>45007</v>
      </c>
      <c r="G73" s="39">
        <v>81443.475935828872</v>
      </c>
      <c r="H73" s="37" t="s">
        <v>266</v>
      </c>
      <c r="I73" s="40">
        <v>0.187</v>
      </c>
      <c r="J73" s="25">
        <f t="shared" si="0"/>
        <v>15229.929999999998</v>
      </c>
      <c r="K73" s="45" t="s">
        <v>274</v>
      </c>
      <c r="L73" s="46">
        <v>5</v>
      </c>
      <c r="M73" s="38" t="s">
        <v>272</v>
      </c>
      <c r="N73" s="38" t="s">
        <v>121</v>
      </c>
      <c r="O73" s="21" t="s">
        <v>25</v>
      </c>
      <c r="P73" s="50" t="s">
        <v>26</v>
      </c>
    </row>
    <row r="74" spans="1:16" s="26" customFormat="1" ht="48" x14ac:dyDescent="0.25">
      <c r="A74" s="19" t="s">
        <v>284</v>
      </c>
      <c r="B74" s="47">
        <v>62</v>
      </c>
      <c r="C74" s="49" t="s">
        <v>290</v>
      </c>
      <c r="D74" s="37" t="s">
        <v>146</v>
      </c>
      <c r="E74" s="38" t="s">
        <v>147</v>
      </c>
      <c r="F74" s="44">
        <v>45019</v>
      </c>
      <c r="G74" s="39">
        <v>145000</v>
      </c>
      <c r="H74" s="37" t="s">
        <v>266</v>
      </c>
      <c r="I74" s="40">
        <v>6.2E-2</v>
      </c>
      <c r="J74" s="25">
        <f t="shared" si="0"/>
        <v>8990</v>
      </c>
      <c r="K74" s="45" t="s">
        <v>274</v>
      </c>
      <c r="L74" s="46">
        <v>5</v>
      </c>
      <c r="M74" s="38" t="s">
        <v>272</v>
      </c>
      <c r="N74" s="38" t="s">
        <v>121</v>
      </c>
      <c r="O74" s="21" t="s">
        <v>25</v>
      </c>
      <c r="P74" s="50" t="s">
        <v>26</v>
      </c>
    </row>
    <row r="75" spans="1:16" s="26" customFormat="1" ht="48" x14ac:dyDescent="0.25">
      <c r="A75" s="19" t="s">
        <v>284</v>
      </c>
      <c r="B75" s="47">
        <v>63</v>
      </c>
      <c r="C75" s="49" t="s">
        <v>290</v>
      </c>
      <c r="D75" s="37" t="s">
        <v>148</v>
      </c>
      <c r="E75" s="38" t="s">
        <v>149</v>
      </c>
      <c r="F75" s="44">
        <v>44985</v>
      </c>
      <c r="G75" s="39">
        <v>121192.56756756757</v>
      </c>
      <c r="H75" s="37" t="s">
        <v>266</v>
      </c>
      <c r="I75" s="40">
        <v>7.3999999999999996E-2</v>
      </c>
      <c r="J75" s="25">
        <f t="shared" si="0"/>
        <v>8968.25</v>
      </c>
      <c r="K75" s="45" t="s">
        <v>274</v>
      </c>
      <c r="L75" s="46">
        <v>5</v>
      </c>
      <c r="M75" s="38" t="s">
        <v>272</v>
      </c>
      <c r="N75" s="38" t="s">
        <v>121</v>
      </c>
      <c r="O75" s="21" t="s">
        <v>25</v>
      </c>
      <c r="P75" s="50" t="s">
        <v>26</v>
      </c>
    </row>
    <row r="76" spans="1:16" s="26" customFormat="1" ht="48" x14ac:dyDescent="0.25">
      <c r="A76" s="19" t="s">
        <v>284</v>
      </c>
      <c r="B76" s="47">
        <v>64</v>
      </c>
      <c r="C76" s="49" t="s">
        <v>290</v>
      </c>
      <c r="D76" s="37" t="s">
        <v>150</v>
      </c>
      <c r="E76" s="38" t="s">
        <v>151</v>
      </c>
      <c r="F76" s="44">
        <v>44985</v>
      </c>
      <c r="G76" s="39">
        <v>1972.9790697674418</v>
      </c>
      <c r="H76" s="37" t="s">
        <v>265</v>
      </c>
      <c r="I76" s="40">
        <v>4.3</v>
      </c>
      <c r="J76" s="25">
        <f t="shared" ref="J76:J130" si="1">I76*G76</f>
        <v>8483.81</v>
      </c>
      <c r="K76" s="45" t="s">
        <v>274</v>
      </c>
      <c r="L76" s="46">
        <v>5</v>
      </c>
      <c r="M76" s="38" t="s">
        <v>272</v>
      </c>
      <c r="N76" s="38" t="s">
        <v>121</v>
      </c>
      <c r="O76" s="21" t="s">
        <v>25</v>
      </c>
      <c r="P76" s="50" t="s">
        <v>26</v>
      </c>
    </row>
    <row r="77" spans="1:16" s="26" customFormat="1" ht="48" x14ac:dyDescent="0.25">
      <c r="A77" s="19" t="s">
        <v>284</v>
      </c>
      <c r="B77" s="47">
        <v>65</v>
      </c>
      <c r="C77" s="49" t="s">
        <v>290</v>
      </c>
      <c r="D77" s="37" t="s">
        <v>152</v>
      </c>
      <c r="E77" s="38" t="s">
        <v>153</v>
      </c>
      <c r="F77" s="44">
        <v>44985</v>
      </c>
      <c r="G77" s="39">
        <v>11515.714285714286</v>
      </c>
      <c r="H77" s="37" t="s">
        <v>266</v>
      </c>
      <c r="I77" s="40">
        <v>7.0000000000000001E-3</v>
      </c>
      <c r="J77" s="25">
        <f t="shared" si="1"/>
        <v>80.61</v>
      </c>
      <c r="K77" s="45" t="s">
        <v>274</v>
      </c>
      <c r="L77" s="46">
        <v>5</v>
      </c>
      <c r="M77" s="38" t="s">
        <v>272</v>
      </c>
      <c r="N77" s="38" t="s">
        <v>121</v>
      </c>
      <c r="O77" s="21" t="s">
        <v>25</v>
      </c>
      <c r="P77" s="50" t="s">
        <v>26</v>
      </c>
    </row>
    <row r="78" spans="1:16" s="26" customFormat="1" ht="48" x14ac:dyDescent="0.25">
      <c r="A78" s="19" t="s">
        <v>284</v>
      </c>
      <c r="B78" s="47">
        <v>66</v>
      </c>
      <c r="C78" s="49" t="s">
        <v>290</v>
      </c>
      <c r="D78" s="37" t="s">
        <v>154</v>
      </c>
      <c r="E78" s="38" t="s">
        <v>155</v>
      </c>
      <c r="F78" s="44">
        <v>44985</v>
      </c>
      <c r="G78" s="39">
        <v>1228.8716814159291</v>
      </c>
      <c r="H78" s="37" t="s">
        <v>265</v>
      </c>
      <c r="I78" s="40">
        <v>1.3560000000000001</v>
      </c>
      <c r="J78" s="25">
        <f t="shared" si="1"/>
        <v>1666.35</v>
      </c>
      <c r="K78" s="45" t="s">
        <v>274</v>
      </c>
      <c r="L78" s="46">
        <v>5</v>
      </c>
      <c r="M78" s="38" t="s">
        <v>272</v>
      </c>
      <c r="N78" s="38" t="s">
        <v>121</v>
      </c>
      <c r="O78" s="21" t="s">
        <v>25</v>
      </c>
      <c r="P78" s="50" t="s">
        <v>26</v>
      </c>
    </row>
    <row r="79" spans="1:16" s="26" customFormat="1" ht="48" x14ac:dyDescent="0.25">
      <c r="A79" s="19" t="s">
        <v>27</v>
      </c>
      <c r="B79" s="47">
        <v>67</v>
      </c>
      <c r="C79" s="49" t="s">
        <v>136</v>
      </c>
      <c r="D79" s="37" t="s">
        <v>156</v>
      </c>
      <c r="E79" s="38" t="s">
        <v>157</v>
      </c>
      <c r="F79" s="44">
        <v>44896</v>
      </c>
      <c r="G79" s="39">
        <v>1485</v>
      </c>
      <c r="H79" s="37" t="s">
        <v>23</v>
      </c>
      <c r="I79" s="40">
        <v>1</v>
      </c>
      <c r="J79" s="25">
        <f t="shared" si="1"/>
        <v>1485</v>
      </c>
      <c r="K79" s="45" t="s">
        <v>274</v>
      </c>
      <c r="L79" s="46">
        <v>5</v>
      </c>
      <c r="M79" s="38" t="s">
        <v>272</v>
      </c>
      <c r="N79" s="38" t="s">
        <v>121</v>
      </c>
      <c r="O79" s="21" t="s">
        <v>25</v>
      </c>
      <c r="P79" s="50" t="s">
        <v>26</v>
      </c>
    </row>
    <row r="80" spans="1:16" s="26" customFormat="1" ht="48" x14ac:dyDescent="0.25">
      <c r="A80" s="19" t="s">
        <v>286</v>
      </c>
      <c r="B80" s="47">
        <v>68</v>
      </c>
      <c r="C80" s="49" t="s">
        <v>139</v>
      </c>
      <c r="D80" s="37" t="s">
        <v>158</v>
      </c>
      <c r="E80" s="38" t="s">
        <v>159</v>
      </c>
      <c r="F80" s="44">
        <v>44225</v>
      </c>
      <c r="G80" s="39">
        <v>92.984320000000011</v>
      </c>
      <c r="H80" s="37" t="s">
        <v>267</v>
      </c>
      <c r="I80" s="40">
        <v>15.625</v>
      </c>
      <c r="J80" s="25">
        <f t="shared" si="1"/>
        <v>1452.88</v>
      </c>
      <c r="K80" s="45" t="s">
        <v>275</v>
      </c>
      <c r="L80" s="46">
        <v>6</v>
      </c>
      <c r="M80" s="38" t="s">
        <v>272</v>
      </c>
      <c r="N80" s="38" t="s">
        <v>121</v>
      </c>
      <c r="O80" s="21" t="s">
        <v>25</v>
      </c>
      <c r="P80" s="50" t="s">
        <v>26</v>
      </c>
    </row>
    <row r="81" spans="1:16" s="26" customFormat="1" ht="48" x14ac:dyDescent="0.25">
      <c r="A81" s="19" t="s">
        <v>284</v>
      </c>
      <c r="B81" s="47">
        <v>69</v>
      </c>
      <c r="C81" s="49" t="s">
        <v>136</v>
      </c>
      <c r="D81" s="37" t="s">
        <v>160</v>
      </c>
      <c r="E81" s="38" t="s">
        <v>161</v>
      </c>
      <c r="F81" s="44">
        <v>43864</v>
      </c>
      <c r="G81" s="39">
        <v>10.38</v>
      </c>
      <c r="H81" s="37" t="s">
        <v>268</v>
      </c>
      <c r="I81" s="40">
        <v>4</v>
      </c>
      <c r="J81" s="25">
        <f t="shared" si="1"/>
        <v>41.52</v>
      </c>
      <c r="K81" s="45" t="s">
        <v>276</v>
      </c>
      <c r="L81" s="46">
        <v>3</v>
      </c>
      <c r="M81" s="38" t="s">
        <v>277</v>
      </c>
      <c r="N81" s="38" t="s">
        <v>121</v>
      </c>
      <c r="O81" s="21" t="s">
        <v>25</v>
      </c>
      <c r="P81" s="50" t="s">
        <v>26</v>
      </c>
    </row>
    <row r="82" spans="1:16" s="26" customFormat="1" ht="48" x14ac:dyDescent="0.25">
      <c r="A82" s="19" t="s">
        <v>286</v>
      </c>
      <c r="B82" s="47">
        <v>70</v>
      </c>
      <c r="C82" s="49" t="s">
        <v>139</v>
      </c>
      <c r="D82" s="37" t="s">
        <v>162</v>
      </c>
      <c r="E82" s="38" t="s">
        <v>163</v>
      </c>
      <c r="F82" s="44">
        <v>43864</v>
      </c>
      <c r="G82" s="39">
        <v>64.739942528735625</v>
      </c>
      <c r="H82" s="37" t="s">
        <v>267</v>
      </c>
      <c r="I82" s="40">
        <v>13.92</v>
      </c>
      <c r="J82" s="25">
        <f t="shared" si="1"/>
        <v>901.18</v>
      </c>
      <c r="K82" s="45" t="s">
        <v>276</v>
      </c>
      <c r="L82" s="46">
        <v>3</v>
      </c>
      <c r="M82" s="38" t="s">
        <v>277</v>
      </c>
      <c r="N82" s="38" t="s">
        <v>121</v>
      </c>
      <c r="O82" s="21" t="s">
        <v>25</v>
      </c>
      <c r="P82" s="50" t="s">
        <v>26</v>
      </c>
    </row>
    <row r="83" spans="1:16" s="26" customFormat="1" ht="48" x14ac:dyDescent="0.25">
      <c r="A83" s="19" t="s">
        <v>285</v>
      </c>
      <c r="B83" s="47">
        <v>71</v>
      </c>
      <c r="C83" s="49" t="s">
        <v>136</v>
      </c>
      <c r="D83" s="37" t="s">
        <v>164</v>
      </c>
      <c r="E83" s="38" t="s">
        <v>165</v>
      </c>
      <c r="F83" s="44">
        <v>43864</v>
      </c>
      <c r="G83" s="39">
        <v>2578.1</v>
      </c>
      <c r="H83" s="37" t="s">
        <v>23</v>
      </c>
      <c r="I83" s="40">
        <v>2</v>
      </c>
      <c r="J83" s="25">
        <f t="shared" si="1"/>
        <v>5156.2</v>
      </c>
      <c r="K83" s="45" t="s">
        <v>276</v>
      </c>
      <c r="L83" s="46">
        <v>3</v>
      </c>
      <c r="M83" s="38" t="s">
        <v>277</v>
      </c>
      <c r="N83" s="38" t="s">
        <v>121</v>
      </c>
      <c r="O83" s="21" t="s">
        <v>25</v>
      </c>
      <c r="P83" s="50" t="s">
        <v>26</v>
      </c>
    </row>
    <row r="84" spans="1:16" s="26" customFormat="1" ht="48" x14ac:dyDescent="0.25">
      <c r="A84" s="19" t="s">
        <v>285</v>
      </c>
      <c r="B84" s="47">
        <v>72</v>
      </c>
      <c r="C84" s="49" t="s">
        <v>136</v>
      </c>
      <c r="D84" s="37" t="s">
        <v>166</v>
      </c>
      <c r="E84" s="38" t="s">
        <v>167</v>
      </c>
      <c r="F84" s="44">
        <v>43864</v>
      </c>
      <c r="G84" s="39">
        <v>2450.59</v>
      </c>
      <c r="H84" s="37" t="s">
        <v>23</v>
      </c>
      <c r="I84" s="40">
        <v>2</v>
      </c>
      <c r="J84" s="25">
        <f t="shared" si="1"/>
        <v>4901.18</v>
      </c>
      <c r="K84" s="45" t="s">
        <v>276</v>
      </c>
      <c r="L84" s="46">
        <v>3</v>
      </c>
      <c r="M84" s="38" t="s">
        <v>277</v>
      </c>
      <c r="N84" s="38" t="s">
        <v>121</v>
      </c>
      <c r="O84" s="21" t="s">
        <v>25</v>
      </c>
      <c r="P84" s="50" t="s">
        <v>26</v>
      </c>
    </row>
    <row r="85" spans="1:16" s="26" customFormat="1" ht="48" x14ac:dyDescent="0.25">
      <c r="A85" s="19" t="s">
        <v>287</v>
      </c>
      <c r="B85" s="47">
        <v>73</v>
      </c>
      <c r="C85" s="49" t="s">
        <v>168</v>
      </c>
      <c r="D85" s="37" t="s">
        <v>169</v>
      </c>
      <c r="E85" s="38" t="s">
        <v>170</v>
      </c>
      <c r="F85" s="44">
        <v>43872</v>
      </c>
      <c r="G85" s="39">
        <v>730.42</v>
      </c>
      <c r="H85" s="37" t="s">
        <v>23</v>
      </c>
      <c r="I85" s="40">
        <v>220</v>
      </c>
      <c r="J85" s="25">
        <f t="shared" si="1"/>
        <v>160692.4</v>
      </c>
      <c r="K85" s="45" t="s">
        <v>276</v>
      </c>
      <c r="L85" s="46">
        <v>3</v>
      </c>
      <c r="M85" s="38" t="s">
        <v>277</v>
      </c>
      <c r="N85" s="38" t="s">
        <v>121</v>
      </c>
      <c r="O85" s="21" t="s">
        <v>25</v>
      </c>
      <c r="P85" s="50" t="s">
        <v>26</v>
      </c>
    </row>
    <row r="86" spans="1:16" s="26" customFormat="1" ht="48" x14ac:dyDescent="0.25">
      <c r="A86" s="19" t="s">
        <v>288</v>
      </c>
      <c r="B86" s="47">
        <v>74</v>
      </c>
      <c r="C86" s="49" t="s">
        <v>171</v>
      </c>
      <c r="D86" s="37" t="s">
        <v>172</v>
      </c>
      <c r="E86" s="38" t="s">
        <v>173</v>
      </c>
      <c r="F86" s="44">
        <v>45545</v>
      </c>
      <c r="G86" s="39">
        <v>937.4</v>
      </c>
      <c r="H86" s="37" t="s">
        <v>23</v>
      </c>
      <c r="I86" s="40">
        <v>1</v>
      </c>
      <c r="J86" s="25">
        <f t="shared" si="1"/>
        <v>937.4</v>
      </c>
      <c r="K86" s="45" t="s">
        <v>276</v>
      </c>
      <c r="L86" s="46">
        <v>3</v>
      </c>
      <c r="M86" s="38" t="s">
        <v>277</v>
      </c>
      <c r="N86" s="38" t="s">
        <v>121</v>
      </c>
      <c r="O86" s="21" t="s">
        <v>25</v>
      </c>
      <c r="P86" s="50" t="s">
        <v>26</v>
      </c>
    </row>
    <row r="87" spans="1:16" s="26" customFormat="1" ht="48" x14ac:dyDescent="0.25">
      <c r="A87" s="19" t="s">
        <v>284</v>
      </c>
      <c r="B87" s="47">
        <v>75</v>
      </c>
      <c r="C87" s="49" t="s">
        <v>174</v>
      </c>
      <c r="D87" s="37" t="s">
        <v>175</v>
      </c>
      <c r="E87" s="38" t="s">
        <v>176</v>
      </c>
      <c r="F87" s="44">
        <v>44442</v>
      </c>
      <c r="G87" s="39">
        <v>140.84</v>
      </c>
      <c r="H87" s="37" t="s">
        <v>265</v>
      </c>
      <c r="I87" s="40">
        <v>25</v>
      </c>
      <c r="J87" s="25">
        <f t="shared" si="1"/>
        <v>3521</v>
      </c>
      <c r="K87" s="45" t="s">
        <v>276</v>
      </c>
      <c r="L87" s="46">
        <v>3</v>
      </c>
      <c r="M87" s="38" t="s">
        <v>277</v>
      </c>
      <c r="N87" s="38" t="s">
        <v>121</v>
      </c>
      <c r="O87" s="21" t="s">
        <v>25</v>
      </c>
      <c r="P87" s="50" t="s">
        <v>26</v>
      </c>
    </row>
    <row r="88" spans="1:16" s="26" customFormat="1" ht="48" x14ac:dyDescent="0.25">
      <c r="A88" s="19" t="s">
        <v>284</v>
      </c>
      <c r="B88" s="47">
        <v>76</v>
      </c>
      <c r="C88" s="49" t="s">
        <v>177</v>
      </c>
      <c r="D88" s="37" t="s">
        <v>178</v>
      </c>
      <c r="E88" s="38" t="s">
        <v>179</v>
      </c>
      <c r="F88" s="44">
        <v>45141</v>
      </c>
      <c r="G88" s="39">
        <v>13.200000000000001</v>
      </c>
      <c r="H88" s="37" t="s">
        <v>23</v>
      </c>
      <c r="I88" s="40">
        <v>3</v>
      </c>
      <c r="J88" s="25">
        <f t="shared" si="1"/>
        <v>39.6</v>
      </c>
      <c r="K88" s="45" t="s">
        <v>276</v>
      </c>
      <c r="L88" s="46">
        <v>3</v>
      </c>
      <c r="M88" s="38" t="s">
        <v>277</v>
      </c>
      <c r="N88" s="38" t="s">
        <v>121</v>
      </c>
      <c r="O88" s="21" t="s">
        <v>25</v>
      </c>
      <c r="P88" s="50" t="s">
        <v>26</v>
      </c>
    </row>
    <row r="89" spans="1:16" s="26" customFormat="1" ht="48" x14ac:dyDescent="0.25">
      <c r="A89" s="19" t="s">
        <v>284</v>
      </c>
      <c r="B89" s="47">
        <v>77</v>
      </c>
      <c r="C89" s="49" t="s">
        <v>177</v>
      </c>
      <c r="D89" s="37" t="s">
        <v>180</v>
      </c>
      <c r="E89" s="38" t="s">
        <v>181</v>
      </c>
      <c r="F89" s="44">
        <v>44543</v>
      </c>
      <c r="G89" s="39">
        <v>17.5</v>
      </c>
      <c r="H89" s="37" t="s">
        <v>23</v>
      </c>
      <c r="I89" s="40">
        <v>1</v>
      </c>
      <c r="J89" s="25">
        <f t="shared" si="1"/>
        <v>17.5</v>
      </c>
      <c r="K89" s="45" t="s">
        <v>276</v>
      </c>
      <c r="L89" s="46">
        <v>3</v>
      </c>
      <c r="M89" s="38" t="s">
        <v>277</v>
      </c>
      <c r="N89" s="38" t="s">
        <v>121</v>
      </c>
      <c r="O89" s="21" t="s">
        <v>25</v>
      </c>
      <c r="P89" s="50" t="s">
        <v>26</v>
      </c>
    </row>
    <row r="90" spans="1:16" s="26" customFormat="1" ht="48" x14ac:dyDescent="0.25">
      <c r="A90" s="19" t="s">
        <v>287</v>
      </c>
      <c r="B90" s="47">
        <v>78</v>
      </c>
      <c r="C90" s="49" t="s">
        <v>168</v>
      </c>
      <c r="D90" s="37" t="s">
        <v>182</v>
      </c>
      <c r="E90" s="38" t="s">
        <v>183</v>
      </c>
      <c r="F90" s="44">
        <v>43864</v>
      </c>
      <c r="G90" s="39">
        <v>1466.36</v>
      </c>
      <c r="H90" s="37" t="s">
        <v>269</v>
      </c>
      <c r="I90" s="40">
        <v>2</v>
      </c>
      <c r="J90" s="25">
        <f t="shared" si="1"/>
        <v>2932.72</v>
      </c>
      <c r="K90" s="45" t="s">
        <v>276</v>
      </c>
      <c r="L90" s="46">
        <v>3</v>
      </c>
      <c r="M90" s="38" t="s">
        <v>277</v>
      </c>
      <c r="N90" s="38" t="s">
        <v>121</v>
      </c>
      <c r="O90" s="21" t="s">
        <v>25</v>
      </c>
      <c r="P90" s="50" t="s">
        <v>26</v>
      </c>
    </row>
    <row r="91" spans="1:16" s="26" customFormat="1" ht="48" x14ac:dyDescent="0.25">
      <c r="A91" s="19" t="s">
        <v>287</v>
      </c>
      <c r="B91" s="47">
        <v>79</v>
      </c>
      <c r="C91" s="49" t="s">
        <v>168</v>
      </c>
      <c r="D91" s="37" t="s">
        <v>184</v>
      </c>
      <c r="E91" s="38" t="s">
        <v>185</v>
      </c>
      <c r="F91" s="44">
        <v>43864</v>
      </c>
      <c r="G91" s="39">
        <v>2222.6</v>
      </c>
      <c r="H91" s="37" t="s">
        <v>269</v>
      </c>
      <c r="I91" s="40">
        <v>2</v>
      </c>
      <c r="J91" s="25">
        <f t="shared" si="1"/>
        <v>4445.2</v>
      </c>
      <c r="K91" s="45" t="s">
        <v>276</v>
      </c>
      <c r="L91" s="46">
        <v>3</v>
      </c>
      <c r="M91" s="38" t="s">
        <v>277</v>
      </c>
      <c r="N91" s="38" t="s">
        <v>121</v>
      </c>
      <c r="O91" s="21" t="s">
        <v>25</v>
      </c>
      <c r="P91" s="50" t="s">
        <v>26</v>
      </c>
    </row>
    <row r="92" spans="1:16" s="26" customFormat="1" ht="48" x14ac:dyDescent="0.25">
      <c r="A92" s="19" t="s">
        <v>287</v>
      </c>
      <c r="B92" s="47">
        <v>80</v>
      </c>
      <c r="C92" s="49" t="s">
        <v>168</v>
      </c>
      <c r="D92" s="37" t="s">
        <v>186</v>
      </c>
      <c r="E92" s="38" t="s">
        <v>187</v>
      </c>
      <c r="F92" s="44">
        <v>43864</v>
      </c>
      <c r="G92" s="39">
        <v>2977.86</v>
      </c>
      <c r="H92" s="37" t="s">
        <v>269</v>
      </c>
      <c r="I92" s="40">
        <v>1</v>
      </c>
      <c r="J92" s="25">
        <f t="shared" si="1"/>
        <v>2977.86</v>
      </c>
      <c r="K92" s="45" t="s">
        <v>276</v>
      </c>
      <c r="L92" s="46">
        <v>3</v>
      </c>
      <c r="M92" s="38" t="s">
        <v>277</v>
      </c>
      <c r="N92" s="38" t="s">
        <v>121</v>
      </c>
      <c r="O92" s="21" t="s">
        <v>25</v>
      </c>
      <c r="P92" s="50" t="s">
        <v>26</v>
      </c>
    </row>
    <row r="93" spans="1:16" s="26" customFormat="1" ht="48" x14ac:dyDescent="0.25">
      <c r="A93" s="19" t="s">
        <v>287</v>
      </c>
      <c r="B93" s="47">
        <v>81</v>
      </c>
      <c r="C93" s="49" t="s">
        <v>168</v>
      </c>
      <c r="D93" s="37" t="s">
        <v>188</v>
      </c>
      <c r="E93" s="38" t="s">
        <v>189</v>
      </c>
      <c r="F93" s="44">
        <v>43864</v>
      </c>
      <c r="G93" s="39">
        <v>1527.88</v>
      </c>
      <c r="H93" s="37" t="s">
        <v>269</v>
      </c>
      <c r="I93" s="40">
        <v>1</v>
      </c>
      <c r="J93" s="25">
        <f t="shared" si="1"/>
        <v>1527.88</v>
      </c>
      <c r="K93" s="45" t="s">
        <v>276</v>
      </c>
      <c r="L93" s="46">
        <v>3</v>
      </c>
      <c r="M93" s="38" t="s">
        <v>277</v>
      </c>
      <c r="N93" s="38" t="s">
        <v>121</v>
      </c>
      <c r="O93" s="21" t="s">
        <v>25</v>
      </c>
      <c r="P93" s="50" t="s">
        <v>26</v>
      </c>
    </row>
    <row r="94" spans="1:16" s="26" customFormat="1" ht="48" x14ac:dyDescent="0.25">
      <c r="A94" s="19" t="s">
        <v>287</v>
      </c>
      <c r="B94" s="47">
        <v>82</v>
      </c>
      <c r="C94" s="49" t="s">
        <v>168</v>
      </c>
      <c r="D94" s="37" t="s">
        <v>190</v>
      </c>
      <c r="E94" s="38" t="s">
        <v>191</v>
      </c>
      <c r="F94" s="44">
        <v>43864</v>
      </c>
      <c r="G94" s="39">
        <v>2977.86</v>
      </c>
      <c r="H94" s="37" t="s">
        <v>269</v>
      </c>
      <c r="I94" s="40">
        <v>1</v>
      </c>
      <c r="J94" s="25">
        <f t="shared" si="1"/>
        <v>2977.86</v>
      </c>
      <c r="K94" s="45" t="s">
        <v>276</v>
      </c>
      <c r="L94" s="46">
        <v>3</v>
      </c>
      <c r="M94" s="38" t="s">
        <v>277</v>
      </c>
      <c r="N94" s="38" t="s">
        <v>121</v>
      </c>
      <c r="O94" s="21" t="s">
        <v>25</v>
      </c>
      <c r="P94" s="50" t="s">
        <v>26</v>
      </c>
    </row>
    <row r="95" spans="1:16" s="26" customFormat="1" ht="48" x14ac:dyDescent="0.25">
      <c r="A95" s="19" t="s">
        <v>287</v>
      </c>
      <c r="B95" s="47">
        <v>83</v>
      </c>
      <c r="C95" s="49" t="s">
        <v>168</v>
      </c>
      <c r="D95" s="37" t="s">
        <v>192</v>
      </c>
      <c r="E95" s="38" t="s">
        <v>193</v>
      </c>
      <c r="F95" s="44">
        <v>43864</v>
      </c>
      <c r="G95" s="39">
        <v>2917.32</v>
      </c>
      <c r="H95" s="37" t="s">
        <v>269</v>
      </c>
      <c r="I95" s="40">
        <v>2</v>
      </c>
      <c r="J95" s="25">
        <f t="shared" si="1"/>
        <v>5834.64</v>
      </c>
      <c r="K95" s="45" t="s">
        <v>276</v>
      </c>
      <c r="L95" s="46">
        <v>3</v>
      </c>
      <c r="M95" s="38" t="s">
        <v>277</v>
      </c>
      <c r="N95" s="38" t="s">
        <v>121</v>
      </c>
      <c r="O95" s="21" t="s">
        <v>25</v>
      </c>
      <c r="P95" s="50" t="s">
        <v>26</v>
      </c>
    </row>
    <row r="96" spans="1:16" s="26" customFormat="1" ht="48" x14ac:dyDescent="0.25">
      <c r="A96" s="19" t="s">
        <v>287</v>
      </c>
      <c r="B96" s="47">
        <v>84</v>
      </c>
      <c r="C96" s="49" t="s">
        <v>168</v>
      </c>
      <c r="D96" s="37" t="s">
        <v>194</v>
      </c>
      <c r="E96" s="38" t="s">
        <v>195</v>
      </c>
      <c r="F96" s="44">
        <v>43864</v>
      </c>
      <c r="G96" s="39">
        <v>1436.97</v>
      </c>
      <c r="H96" s="37" t="s">
        <v>269</v>
      </c>
      <c r="I96" s="40">
        <v>6</v>
      </c>
      <c r="J96" s="25">
        <f t="shared" si="1"/>
        <v>8621.82</v>
      </c>
      <c r="K96" s="45" t="s">
        <v>276</v>
      </c>
      <c r="L96" s="46">
        <v>3</v>
      </c>
      <c r="M96" s="38" t="s">
        <v>277</v>
      </c>
      <c r="N96" s="38" t="s">
        <v>121</v>
      </c>
      <c r="O96" s="21" t="s">
        <v>25</v>
      </c>
      <c r="P96" s="50" t="s">
        <v>26</v>
      </c>
    </row>
    <row r="97" spans="1:16" s="26" customFormat="1" ht="48" x14ac:dyDescent="0.25">
      <c r="A97" s="19" t="s">
        <v>287</v>
      </c>
      <c r="B97" s="47">
        <v>85</v>
      </c>
      <c r="C97" s="49" t="s">
        <v>168</v>
      </c>
      <c r="D97" s="37" t="s">
        <v>196</v>
      </c>
      <c r="E97" s="38" t="s">
        <v>197</v>
      </c>
      <c r="F97" s="44">
        <v>44378</v>
      </c>
      <c r="G97" s="39">
        <v>1718.7733333333333</v>
      </c>
      <c r="H97" s="37" t="s">
        <v>269</v>
      </c>
      <c r="I97" s="40">
        <v>6</v>
      </c>
      <c r="J97" s="25">
        <f t="shared" si="1"/>
        <v>10312.64</v>
      </c>
      <c r="K97" s="45" t="s">
        <v>276</v>
      </c>
      <c r="L97" s="46">
        <v>3</v>
      </c>
      <c r="M97" s="38" t="s">
        <v>277</v>
      </c>
      <c r="N97" s="38" t="s">
        <v>121</v>
      </c>
      <c r="O97" s="21" t="s">
        <v>25</v>
      </c>
      <c r="P97" s="50" t="s">
        <v>26</v>
      </c>
    </row>
    <row r="98" spans="1:16" s="26" customFormat="1" ht="48" x14ac:dyDescent="0.25">
      <c r="A98" s="19" t="s">
        <v>287</v>
      </c>
      <c r="B98" s="47">
        <v>86</v>
      </c>
      <c r="C98" s="49" t="s">
        <v>168</v>
      </c>
      <c r="D98" s="37" t="s">
        <v>198</v>
      </c>
      <c r="E98" s="38" t="s">
        <v>199</v>
      </c>
      <c r="F98" s="44">
        <v>44378</v>
      </c>
      <c r="G98" s="39">
        <v>1857.2</v>
      </c>
      <c r="H98" s="37" t="s">
        <v>269</v>
      </c>
      <c r="I98" s="40">
        <v>2</v>
      </c>
      <c r="J98" s="25">
        <f t="shared" si="1"/>
        <v>3714.4</v>
      </c>
      <c r="K98" s="45" t="s">
        <v>276</v>
      </c>
      <c r="L98" s="46">
        <v>3</v>
      </c>
      <c r="M98" s="38" t="s">
        <v>277</v>
      </c>
      <c r="N98" s="38" t="s">
        <v>121</v>
      </c>
      <c r="O98" s="21" t="s">
        <v>25</v>
      </c>
      <c r="P98" s="50" t="s">
        <v>26</v>
      </c>
    </row>
    <row r="99" spans="1:16" s="26" customFormat="1" ht="48" x14ac:dyDescent="0.25">
      <c r="A99" s="19" t="s">
        <v>287</v>
      </c>
      <c r="B99" s="47">
        <v>87</v>
      </c>
      <c r="C99" s="49" t="s">
        <v>168</v>
      </c>
      <c r="D99" s="37" t="s">
        <v>200</v>
      </c>
      <c r="E99" s="38" t="s">
        <v>201</v>
      </c>
      <c r="F99" s="44">
        <v>44378</v>
      </c>
      <c r="G99" s="39">
        <v>1026.6400000000001</v>
      </c>
      <c r="H99" s="37" t="s">
        <v>269</v>
      </c>
      <c r="I99" s="40">
        <v>2</v>
      </c>
      <c r="J99" s="25">
        <f t="shared" si="1"/>
        <v>2053.2800000000002</v>
      </c>
      <c r="K99" s="45" t="s">
        <v>276</v>
      </c>
      <c r="L99" s="46">
        <v>3</v>
      </c>
      <c r="M99" s="38" t="s">
        <v>277</v>
      </c>
      <c r="N99" s="38" t="s">
        <v>121</v>
      </c>
      <c r="O99" s="21" t="s">
        <v>25</v>
      </c>
      <c r="P99" s="50" t="s">
        <v>26</v>
      </c>
    </row>
    <row r="100" spans="1:16" s="26" customFormat="1" ht="48" x14ac:dyDescent="0.25">
      <c r="A100" s="19" t="s">
        <v>287</v>
      </c>
      <c r="B100" s="47">
        <v>88</v>
      </c>
      <c r="C100" s="49" t="s">
        <v>168</v>
      </c>
      <c r="D100" s="37" t="s">
        <v>202</v>
      </c>
      <c r="E100" s="38" t="s">
        <v>203</v>
      </c>
      <c r="F100" s="44">
        <v>44378</v>
      </c>
      <c r="G100" s="39">
        <v>1026.6400000000001</v>
      </c>
      <c r="H100" s="37" t="s">
        <v>269</v>
      </c>
      <c r="I100" s="40">
        <v>1</v>
      </c>
      <c r="J100" s="25">
        <f t="shared" si="1"/>
        <v>1026.6400000000001</v>
      </c>
      <c r="K100" s="45" t="s">
        <v>276</v>
      </c>
      <c r="L100" s="46">
        <v>3</v>
      </c>
      <c r="M100" s="38" t="s">
        <v>277</v>
      </c>
      <c r="N100" s="38" t="s">
        <v>121</v>
      </c>
      <c r="O100" s="21" t="s">
        <v>25</v>
      </c>
      <c r="P100" s="50" t="s">
        <v>26</v>
      </c>
    </row>
    <row r="101" spans="1:16" s="26" customFormat="1" ht="48" x14ac:dyDescent="0.25">
      <c r="A101" s="19" t="s">
        <v>287</v>
      </c>
      <c r="B101" s="47">
        <v>89</v>
      </c>
      <c r="C101" s="49" t="s">
        <v>168</v>
      </c>
      <c r="D101" s="37" t="s">
        <v>204</v>
      </c>
      <c r="E101" s="38" t="s">
        <v>205</v>
      </c>
      <c r="F101" s="44">
        <v>44378</v>
      </c>
      <c r="G101" s="39">
        <v>1026.6400000000001</v>
      </c>
      <c r="H101" s="37" t="s">
        <v>269</v>
      </c>
      <c r="I101" s="40">
        <v>1</v>
      </c>
      <c r="J101" s="25">
        <f t="shared" si="1"/>
        <v>1026.6400000000001</v>
      </c>
      <c r="K101" s="45" t="s">
        <v>276</v>
      </c>
      <c r="L101" s="46">
        <v>3</v>
      </c>
      <c r="M101" s="38" t="s">
        <v>277</v>
      </c>
      <c r="N101" s="38" t="s">
        <v>121</v>
      </c>
      <c r="O101" s="21" t="s">
        <v>25</v>
      </c>
      <c r="P101" s="50" t="s">
        <v>26</v>
      </c>
    </row>
    <row r="102" spans="1:16" s="26" customFormat="1" ht="48" x14ac:dyDescent="0.25">
      <c r="A102" s="19" t="s">
        <v>287</v>
      </c>
      <c r="B102" s="47">
        <v>90</v>
      </c>
      <c r="C102" s="49" t="s">
        <v>168</v>
      </c>
      <c r="D102" s="37" t="s">
        <v>206</v>
      </c>
      <c r="E102" s="38" t="s">
        <v>207</v>
      </c>
      <c r="F102" s="44">
        <v>44378</v>
      </c>
      <c r="G102" s="39">
        <v>1165.0666666666666</v>
      </c>
      <c r="H102" s="37" t="s">
        <v>269</v>
      </c>
      <c r="I102" s="40">
        <v>6</v>
      </c>
      <c r="J102" s="25">
        <f t="shared" si="1"/>
        <v>6990.4</v>
      </c>
      <c r="K102" s="45" t="s">
        <v>276</v>
      </c>
      <c r="L102" s="46">
        <v>3</v>
      </c>
      <c r="M102" s="38" t="s">
        <v>277</v>
      </c>
      <c r="N102" s="38" t="s">
        <v>121</v>
      </c>
      <c r="O102" s="21" t="s">
        <v>25</v>
      </c>
      <c r="P102" s="50" t="s">
        <v>26</v>
      </c>
    </row>
    <row r="103" spans="1:16" s="26" customFormat="1" ht="48" x14ac:dyDescent="0.25">
      <c r="A103" s="19" t="s">
        <v>287</v>
      </c>
      <c r="B103" s="47">
        <v>91</v>
      </c>
      <c r="C103" s="49" t="s">
        <v>168</v>
      </c>
      <c r="D103" s="37" t="s">
        <v>208</v>
      </c>
      <c r="E103" s="38" t="s">
        <v>209</v>
      </c>
      <c r="F103" s="44">
        <v>44378</v>
      </c>
      <c r="G103" s="39">
        <v>2917.32</v>
      </c>
      <c r="H103" s="37" t="s">
        <v>269</v>
      </c>
      <c r="I103" s="40">
        <v>1</v>
      </c>
      <c r="J103" s="25">
        <f t="shared" si="1"/>
        <v>2917.32</v>
      </c>
      <c r="K103" s="45" t="s">
        <v>276</v>
      </c>
      <c r="L103" s="46">
        <v>3</v>
      </c>
      <c r="M103" s="38" t="s">
        <v>277</v>
      </c>
      <c r="N103" s="38" t="s">
        <v>121</v>
      </c>
      <c r="O103" s="21" t="s">
        <v>25</v>
      </c>
      <c r="P103" s="50" t="s">
        <v>26</v>
      </c>
    </row>
    <row r="104" spans="1:16" s="26" customFormat="1" ht="48" x14ac:dyDescent="0.25">
      <c r="A104" s="19" t="s">
        <v>287</v>
      </c>
      <c r="B104" s="47">
        <v>92</v>
      </c>
      <c r="C104" s="49" t="s">
        <v>168</v>
      </c>
      <c r="D104" s="37" t="s">
        <v>210</v>
      </c>
      <c r="E104" s="38" t="s">
        <v>211</v>
      </c>
      <c r="F104" s="44">
        <v>44378</v>
      </c>
      <c r="G104" s="39">
        <v>1831.51</v>
      </c>
      <c r="H104" s="37" t="s">
        <v>269</v>
      </c>
      <c r="I104" s="40">
        <v>1</v>
      </c>
      <c r="J104" s="25">
        <f t="shared" si="1"/>
        <v>1831.51</v>
      </c>
      <c r="K104" s="45" t="s">
        <v>276</v>
      </c>
      <c r="L104" s="46">
        <v>3</v>
      </c>
      <c r="M104" s="38" t="s">
        <v>277</v>
      </c>
      <c r="N104" s="38" t="s">
        <v>121</v>
      </c>
      <c r="O104" s="21" t="s">
        <v>25</v>
      </c>
      <c r="P104" s="50" t="s">
        <v>26</v>
      </c>
    </row>
    <row r="105" spans="1:16" s="26" customFormat="1" ht="48" x14ac:dyDescent="0.25">
      <c r="A105" s="19" t="s">
        <v>287</v>
      </c>
      <c r="B105" s="47">
        <v>93</v>
      </c>
      <c r="C105" s="49" t="s">
        <v>168</v>
      </c>
      <c r="D105" s="37" t="s">
        <v>212</v>
      </c>
      <c r="E105" s="38" t="s">
        <v>213</v>
      </c>
      <c r="F105" s="44">
        <v>44378</v>
      </c>
      <c r="G105" s="39">
        <v>2641.61</v>
      </c>
      <c r="H105" s="37" t="s">
        <v>269</v>
      </c>
      <c r="I105" s="40">
        <v>1</v>
      </c>
      <c r="J105" s="25">
        <f t="shared" si="1"/>
        <v>2641.61</v>
      </c>
      <c r="K105" s="45" t="s">
        <v>276</v>
      </c>
      <c r="L105" s="46">
        <v>3</v>
      </c>
      <c r="M105" s="38" t="s">
        <v>277</v>
      </c>
      <c r="N105" s="38" t="s">
        <v>121</v>
      </c>
      <c r="O105" s="21" t="s">
        <v>25</v>
      </c>
      <c r="P105" s="50" t="s">
        <v>26</v>
      </c>
    </row>
    <row r="106" spans="1:16" s="26" customFormat="1" ht="48" x14ac:dyDescent="0.25">
      <c r="A106" s="19" t="s">
        <v>287</v>
      </c>
      <c r="B106" s="47">
        <v>94</v>
      </c>
      <c r="C106" s="49" t="s">
        <v>168</v>
      </c>
      <c r="D106" s="37" t="s">
        <v>214</v>
      </c>
      <c r="E106" s="38" t="s">
        <v>215</v>
      </c>
      <c r="F106" s="44">
        <v>44378</v>
      </c>
      <c r="G106" s="39">
        <v>1831.51</v>
      </c>
      <c r="H106" s="37" t="s">
        <v>269</v>
      </c>
      <c r="I106" s="40">
        <v>3</v>
      </c>
      <c r="J106" s="25">
        <f t="shared" si="1"/>
        <v>5494.53</v>
      </c>
      <c r="K106" s="45" t="s">
        <v>276</v>
      </c>
      <c r="L106" s="46">
        <v>3</v>
      </c>
      <c r="M106" s="38" t="s">
        <v>277</v>
      </c>
      <c r="N106" s="38" t="s">
        <v>121</v>
      </c>
      <c r="O106" s="21" t="s">
        <v>25</v>
      </c>
      <c r="P106" s="50" t="s">
        <v>26</v>
      </c>
    </row>
    <row r="107" spans="1:16" s="26" customFormat="1" ht="48" x14ac:dyDescent="0.25">
      <c r="A107" s="19" t="s">
        <v>284</v>
      </c>
      <c r="B107" s="47">
        <v>95</v>
      </c>
      <c r="C107" s="49" t="s">
        <v>171</v>
      </c>
      <c r="D107" s="37" t="s">
        <v>216</v>
      </c>
      <c r="E107" s="38" t="s">
        <v>217</v>
      </c>
      <c r="F107" s="44">
        <v>43872</v>
      </c>
      <c r="G107" s="39">
        <v>701.72</v>
      </c>
      <c r="H107" s="37" t="s">
        <v>23</v>
      </c>
      <c r="I107" s="40">
        <v>1</v>
      </c>
      <c r="J107" s="25">
        <f t="shared" si="1"/>
        <v>701.72</v>
      </c>
      <c r="K107" s="45" t="s">
        <v>276</v>
      </c>
      <c r="L107" s="46">
        <v>3</v>
      </c>
      <c r="M107" s="38" t="s">
        <v>277</v>
      </c>
      <c r="N107" s="38" t="s">
        <v>121</v>
      </c>
      <c r="O107" s="21" t="s">
        <v>25</v>
      </c>
      <c r="P107" s="50" t="s">
        <v>26</v>
      </c>
    </row>
    <row r="108" spans="1:16" s="26" customFormat="1" ht="48" x14ac:dyDescent="0.25">
      <c r="A108" s="19" t="s">
        <v>284</v>
      </c>
      <c r="B108" s="47">
        <v>96</v>
      </c>
      <c r="C108" s="49" t="s">
        <v>171</v>
      </c>
      <c r="D108" s="37" t="s">
        <v>218</v>
      </c>
      <c r="E108" s="38" t="s">
        <v>219</v>
      </c>
      <c r="F108" s="44">
        <v>43872</v>
      </c>
      <c r="G108" s="39">
        <v>635.63</v>
      </c>
      <c r="H108" s="37" t="s">
        <v>23</v>
      </c>
      <c r="I108" s="40">
        <v>6</v>
      </c>
      <c r="J108" s="25">
        <f t="shared" si="1"/>
        <v>3813.7799999999997</v>
      </c>
      <c r="K108" s="45" t="s">
        <v>276</v>
      </c>
      <c r="L108" s="46">
        <v>3</v>
      </c>
      <c r="M108" s="38" t="s">
        <v>277</v>
      </c>
      <c r="N108" s="38" t="s">
        <v>121</v>
      </c>
      <c r="O108" s="21" t="s">
        <v>25</v>
      </c>
      <c r="P108" s="50" t="s">
        <v>26</v>
      </c>
    </row>
    <row r="109" spans="1:16" s="26" customFormat="1" ht="48" x14ac:dyDescent="0.25">
      <c r="A109" s="19" t="s">
        <v>284</v>
      </c>
      <c r="B109" s="47">
        <v>97</v>
      </c>
      <c r="C109" s="49" t="s">
        <v>220</v>
      </c>
      <c r="D109" s="37" t="s">
        <v>221</v>
      </c>
      <c r="E109" s="38" t="s">
        <v>222</v>
      </c>
      <c r="F109" s="44">
        <v>43864</v>
      </c>
      <c r="G109" s="39">
        <v>134.59</v>
      </c>
      <c r="H109" s="37" t="s">
        <v>270</v>
      </c>
      <c r="I109" s="40">
        <v>20</v>
      </c>
      <c r="J109" s="25">
        <f t="shared" si="1"/>
        <v>2691.8</v>
      </c>
      <c r="K109" s="45" t="s">
        <v>278</v>
      </c>
      <c r="L109" s="46" t="s">
        <v>279</v>
      </c>
      <c r="M109" s="38" t="s">
        <v>277</v>
      </c>
      <c r="N109" s="38" t="s">
        <v>121</v>
      </c>
      <c r="O109" s="21" t="s">
        <v>25</v>
      </c>
      <c r="P109" s="50" t="s">
        <v>26</v>
      </c>
    </row>
    <row r="110" spans="1:16" s="26" customFormat="1" ht="48" x14ac:dyDescent="0.25">
      <c r="A110" s="19" t="s">
        <v>285</v>
      </c>
      <c r="B110" s="47">
        <v>98</v>
      </c>
      <c r="C110" s="49" t="s">
        <v>136</v>
      </c>
      <c r="D110" s="37" t="s">
        <v>223</v>
      </c>
      <c r="E110" s="38" t="s">
        <v>224</v>
      </c>
      <c r="F110" s="44">
        <v>44673</v>
      </c>
      <c r="G110" s="39">
        <v>7729.2</v>
      </c>
      <c r="H110" s="37" t="s">
        <v>23</v>
      </c>
      <c r="I110" s="40">
        <v>1</v>
      </c>
      <c r="J110" s="25">
        <f t="shared" si="1"/>
        <v>7729.2</v>
      </c>
      <c r="K110" s="45" t="s">
        <v>280</v>
      </c>
      <c r="L110" s="46">
        <v>6</v>
      </c>
      <c r="M110" s="38" t="s">
        <v>281</v>
      </c>
      <c r="N110" s="38" t="s">
        <v>121</v>
      </c>
      <c r="O110" s="21" t="s">
        <v>25</v>
      </c>
      <c r="P110" s="50" t="s">
        <v>26</v>
      </c>
    </row>
    <row r="111" spans="1:16" s="26" customFormat="1" ht="48" x14ac:dyDescent="0.25">
      <c r="A111" s="19" t="s">
        <v>285</v>
      </c>
      <c r="B111" s="47">
        <v>99</v>
      </c>
      <c r="C111" s="49" t="s">
        <v>136</v>
      </c>
      <c r="D111" s="37" t="s">
        <v>225</v>
      </c>
      <c r="E111" s="38" t="s">
        <v>226</v>
      </c>
      <c r="F111" s="44">
        <v>44673</v>
      </c>
      <c r="G111" s="39">
        <v>7627.5</v>
      </c>
      <c r="H111" s="37" t="s">
        <v>23</v>
      </c>
      <c r="I111" s="40">
        <v>2</v>
      </c>
      <c r="J111" s="25">
        <f t="shared" si="1"/>
        <v>15255</v>
      </c>
      <c r="K111" s="45" t="s">
        <v>280</v>
      </c>
      <c r="L111" s="46">
        <v>6</v>
      </c>
      <c r="M111" s="38" t="s">
        <v>281</v>
      </c>
      <c r="N111" s="38" t="s">
        <v>121</v>
      </c>
      <c r="O111" s="21" t="s">
        <v>25</v>
      </c>
      <c r="P111" s="50" t="s">
        <v>26</v>
      </c>
    </row>
    <row r="112" spans="1:16" s="26" customFormat="1" ht="48" x14ac:dyDescent="0.25">
      <c r="A112" s="19" t="s">
        <v>285</v>
      </c>
      <c r="B112" s="47">
        <v>100</v>
      </c>
      <c r="C112" s="49" t="s">
        <v>136</v>
      </c>
      <c r="D112" s="37" t="s">
        <v>227</v>
      </c>
      <c r="E112" s="38" t="s">
        <v>228</v>
      </c>
      <c r="F112" s="44">
        <v>44225</v>
      </c>
      <c r="G112" s="39">
        <v>33020</v>
      </c>
      <c r="H112" s="37" t="s">
        <v>23</v>
      </c>
      <c r="I112" s="40">
        <v>2</v>
      </c>
      <c r="J112" s="25">
        <f t="shared" si="1"/>
        <v>66040</v>
      </c>
      <c r="K112" s="45" t="s">
        <v>280</v>
      </c>
      <c r="L112" s="46">
        <v>6</v>
      </c>
      <c r="M112" s="38" t="s">
        <v>281</v>
      </c>
      <c r="N112" s="38" t="s">
        <v>121</v>
      </c>
      <c r="O112" s="21" t="s">
        <v>25</v>
      </c>
      <c r="P112" s="50" t="s">
        <v>26</v>
      </c>
    </row>
    <row r="113" spans="1:16" s="26" customFormat="1" ht="48" x14ac:dyDescent="0.25">
      <c r="A113" s="19" t="s">
        <v>285</v>
      </c>
      <c r="B113" s="47">
        <v>101</v>
      </c>
      <c r="C113" s="49" t="s">
        <v>136</v>
      </c>
      <c r="D113" s="37" t="s">
        <v>229</v>
      </c>
      <c r="E113" s="38" t="s">
        <v>230</v>
      </c>
      <c r="F113" s="44">
        <v>44673</v>
      </c>
      <c r="G113" s="39">
        <v>364.09</v>
      </c>
      <c r="H113" s="37" t="s">
        <v>23</v>
      </c>
      <c r="I113" s="40">
        <v>1</v>
      </c>
      <c r="J113" s="25">
        <f t="shared" si="1"/>
        <v>364.09</v>
      </c>
      <c r="K113" s="45" t="s">
        <v>280</v>
      </c>
      <c r="L113" s="46">
        <v>6</v>
      </c>
      <c r="M113" s="38" t="s">
        <v>281</v>
      </c>
      <c r="N113" s="38" t="s">
        <v>121</v>
      </c>
      <c r="O113" s="21" t="s">
        <v>25</v>
      </c>
      <c r="P113" s="50" t="s">
        <v>26</v>
      </c>
    </row>
    <row r="114" spans="1:16" s="26" customFormat="1" ht="48" x14ac:dyDescent="0.25">
      <c r="A114" s="19" t="s">
        <v>285</v>
      </c>
      <c r="B114" s="47">
        <v>102</v>
      </c>
      <c r="C114" s="49" t="s">
        <v>136</v>
      </c>
      <c r="D114" s="37" t="s">
        <v>231</v>
      </c>
      <c r="E114" s="38" t="s">
        <v>232</v>
      </c>
      <c r="F114" s="44">
        <v>44673</v>
      </c>
      <c r="G114" s="39">
        <v>894.96</v>
      </c>
      <c r="H114" s="37" t="s">
        <v>23</v>
      </c>
      <c r="I114" s="40">
        <v>2</v>
      </c>
      <c r="J114" s="25">
        <f t="shared" si="1"/>
        <v>1789.92</v>
      </c>
      <c r="K114" s="45" t="s">
        <v>280</v>
      </c>
      <c r="L114" s="46">
        <v>6</v>
      </c>
      <c r="M114" s="38" t="s">
        <v>281</v>
      </c>
      <c r="N114" s="38" t="s">
        <v>121</v>
      </c>
      <c r="O114" s="21" t="s">
        <v>25</v>
      </c>
      <c r="P114" s="50" t="s">
        <v>26</v>
      </c>
    </row>
    <row r="115" spans="1:16" s="26" customFormat="1" ht="48" x14ac:dyDescent="0.25">
      <c r="A115" s="19" t="s">
        <v>285</v>
      </c>
      <c r="B115" s="47">
        <v>103</v>
      </c>
      <c r="C115" s="49" t="s">
        <v>136</v>
      </c>
      <c r="D115" s="37" t="s">
        <v>233</v>
      </c>
      <c r="E115" s="38" t="s">
        <v>234</v>
      </c>
      <c r="F115" s="44">
        <v>44673</v>
      </c>
      <c r="G115" s="39">
        <v>339.68</v>
      </c>
      <c r="H115" s="37" t="s">
        <v>23</v>
      </c>
      <c r="I115" s="40">
        <v>1</v>
      </c>
      <c r="J115" s="25">
        <f t="shared" si="1"/>
        <v>339.68</v>
      </c>
      <c r="K115" s="45" t="s">
        <v>280</v>
      </c>
      <c r="L115" s="46">
        <v>6</v>
      </c>
      <c r="M115" s="38" t="s">
        <v>281</v>
      </c>
      <c r="N115" s="38" t="s">
        <v>121</v>
      </c>
      <c r="O115" s="21" t="s">
        <v>25</v>
      </c>
      <c r="P115" s="50" t="s">
        <v>26</v>
      </c>
    </row>
    <row r="116" spans="1:16" s="26" customFormat="1" ht="48" x14ac:dyDescent="0.25">
      <c r="A116" s="19" t="s">
        <v>285</v>
      </c>
      <c r="B116" s="47">
        <v>104</v>
      </c>
      <c r="C116" s="49" t="s">
        <v>136</v>
      </c>
      <c r="D116" s="37" t="s">
        <v>235</v>
      </c>
      <c r="E116" s="38" t="s">
        <v>236</v>
      </c>
      <c r="F116" s="44">
        <v>44673</v>
      </c>
      <c r="G116" s="39">
        <v>5085</v>
      </c>
      <c r="H116" s="37" t="s">
        <v>23</v>
      </c>
      <c r="I116" s="40">
        <v>1</v>
      </c>
      <c r="J116" s="25">
        <f t="shared" si="1"/>
        <v>5085</v>
      </c>
      <c r="K116" s="45" t="s">
        <v>280</v>
      </c>
      <c r="L116" s="46">
        <v>6</v>
      </c>
      <c r="M116" s="38" t="s">
        <v>281</v>
      </c>
      <c r="N116" s="38" t="s">
        <v>121</v>
      </c>
      <c r="O116" s="21" t="s">
        <v>25</v>
      </c>
      <c r="P116" s="50" t="s">
        <v>26</v>
      </c>
    </row>
    <row r="117" spans="1:16" s="26" customFormat="1" ht="48" x14ac:dyDescent="0.25">
      <c r="A117" s="19" t="s">
        <v>285</v>
      </c>
      <c r="B117" s="47">
        <v>105</v>
      </c>
      <c r="C117" s="49" t="s">
        <v>136</v>
      </c>
      <c r="D117" s="37" t="s">
        <v>237</v>
      </c>
      <c r="E117" s="38" t="s">
        <v>238</v>
      </c>
      <c r="F117" s="44">
        <v>44225</v>
      </c>
      <c r="G117" s="39">
        <v>1786.155</v>
      </c>
      <c r="H117" s="37" t="s">
        <v>23</v>
      </c>
      <c r="I117" s="40">
        <v>4</v>
      </c>
      <c r="J117" s="25">
        <f t="shared" si="1"/>
        <v>7144.62</v>
      </c>
      <c r="K117" s="45" t="s">
        <v>280</v>
      </c>
      <c r="L117" s="46">
        <v>6</v>
      </c>
      <c r="M117" s="38" t="s">
        <v>281</v>
      </c>
      <c r="N117" s="38" t="s">
        <v>121</v>
      </c>
      <c r="O117" s="21" t="s">
        <v>25</v>
      </c>
      <c r="P117" s="50" t="s">
        <v>26</v>
      </c>
    </row>
    <row r="118" spans="1:16" s="26" customFormat="1" ht="48" x14ac:dyDescent="0.25">
      <c r="A118" s="19" t="s">
        <v>285</v>
      </c>
      <c r="B118" s="47">
        <v>106</v>
      </c>
      <c r="C118" s="49" t="s">
        <v>136</v>
      </c>
      <c r="D118" s="37" t="s">
        <v>239</v>
      </c>
      <c r="E118" s="38" t="s">
        <v>240</v>
      </c>
      <c r="F118" s="44">
        <v>44673</v>
      </c>
      <c r="G118" s="39">
        <v>1983.15</v>
      </c>
      <c r="H118" s="37" t="s">
        <v>23</v>
      </c>
      <c r="I118" s="40">
        <v>1</v>
      </c>
      <c r="J118" s="25">
        <f t="shared" si="1"/>
        <v>1983.15</v>
      </c>
      <c r="K118" s="45" t="s">
        <v>280</v>
      </c>
      <c r="L118" s="46">
        <v>6</v>
      </c>
      <c r="M118" s="38" t="s">
        <v>281</v>
      </c>
      <c r="N118" s="38" t="s">
        <v>121</v>
      </c>
      <c r="O118" s="21" t="s">
        <v>25</v>
      </c>
      <c r="P118" s="50" t="s">
        <v>26</v>
      </c>
    </row>
    <row r="119" spans="1:16" s="26" customFormat="1" ht="48" x14ac:dyDescent="0.25">
      <c r="A119" s="19" t="s">
        <v>285</v>
      </c>
      <c r="B119" s="47">
        <v>107</v>
      </c>
      <c r="C119" s="49" t="s">
        <v>136</v>
      </c>
      <c r="D119" s="37" t="s">
        <v>241</v>
      </c>
      <c r="E119" s="38" t="s">
        <v>242</v>
      </c>
      <c r="F119" s="44">
        <v>44673</v>
      </c>
      <c r="G119" s="39">
        <v>1031.24</v>
      </c>
      <c r="H119" s="37" t="s">
        <v>23</v>
      </c>
      <c r="I119" s="40">
        <v>1</v>
      </c>
      <c r="J119" s="25">
        <f t="shared" si="1"/>
        <v>1031.24</v>
      </c>
      <c r="K119" s="45" t="s">
        <v>280</v>
      </c>
      <c r="L119" s="46">
        <v>6</v>
      </c>
      <c r="M119" s="38" t="s">
        <v>281</v>
      </c>
      <c r="N119" s="38" t="s">
        <v>121</v>
      </c>
      <c r="O119" s="21" t="s">
        <v>25</v>
      </c>
      <c r="P119" s="50" t="s">
        <v>26</v>
      </c>
    </row>
    <row r="120" spans="1:16" s="26" customFormat="1" ht="48" x14ac:dyDescent="0.25">
      <c r="A120" s="19" t="s">
        <v>285</v>
      </c>
      <c r="B120" s="47">
        <v>108</v>
      </c>
      <c r="C120" s="49" t="s">
        <v>136</v>
      </c>
      <c r="D120" s="37" t="s">
        <v>243</v>
      </c>
      <c r="E120" s="38" t="s">
        <v>244</v>
      </c>
      <c r="F120" s="44">
        <v>44225</v>
      </c>
      <c r="G120" s="39">
        <v>3200.2000000000003</v>
      </c>
      <c r="H120" s="37" t="s">
        <v>23</v>
      </c>
      <c r="I120" s="40">
        <v>3</v>
      </c>
      <c r="J120" s="25">
        <f t="shared" si="1"/>
        <v>9600.6</v>
      </c>
      <c r="K120" s="45" t="s">
        <v>280</v>
      </c>
      <c r="L120" s="46">
        <v>6</v>
      </c>
      <c r="M120" s="38" t="s">
        <v>281</v>
      </c>
      <c r="N120" s="38" t="s">
        <v>121</v>
      </c>
      <c r="O120" s="21" t="s">
        <v>25</v>
      </c>
      <c r="P120" s="50" t="s">
        <v>26</v>
      </c>
    </row>
    <row r="121" spans="1:16" s="26" customFormat="1" ht="48" x14ac:dyDescent="0.25">
      <c r="A121" s="19" t="s">
        <v>285</v>
      </c>
      <c r="B121" s="47">
        <v>109</v>
      </c>
      <c r="C121" s="49" t="s">
        <v>136</v>
      </c>
      <c r="D121" s="37" t="s">
        <v>245</v>
      </c>
      <c r="E121" s="38" t="s">
        <v>246</v>
      </c>
      <c r="F121" s="44">
        <v>44225</v>
      </c>
      <c r="G121" s="39">
        <v>3018.18</v>
      </c>
      <c r="H121" s="37" t="s">
        <v>23</v>
      </c>
      <c r="I121" s="40">
        <v>1</v>
      </c>
      <c r="J121" s="25">
        <f t="shared" si="1"/>
        <v>3018.18</v>
      </c>
      <c r="K121" s="45" t="s">
        <v>280</v>
      </c>
      <c r="L121" s="46">
        <v>6</v>
      </c>
      <c r="M121" s="38" t="s">
        <v>281</v>
      </c>
      <c r="N121" s="38" t="s">
        <v>121</v>
      </c>
      <c r="O121" s="21" t="s">
        <v>25</v>
      </c>
      <c r="P121" s="50" t="s">
        <v>26</v>
      </c>
    </row>
    <row r="122" spans="1:16" s="26" customFormat="1" ht="48" x14ac:dyDescent="0.25">
      <c r="A122" s="19" t="s">
        <v>285</v>
      </c>
      <c r="B122" s="47">
        <v>110</v>
      </c>
      <c r="C122" s="49" t="s">
        <v>136</v>
      </c>
      <c r="D122" s="37" t="s">
        <v>247</v>
      </c>
      <c r="E122" s="38" t="s">
        <v>248</v>
      </c>
      <c r="F122" s="44">
        <v>44673</v>
      </c>
      <c r="G122" s="39">
        <v>366.12</v>
      </c>
      <c r="H122" s="37" t="s">
        <v>23</v>
      </c>
      <c r="I122" s="40">
        <v>1</v>
      </c>
      <c r="J122" s="25">
        <f t="shared" si="1"/>
        <v>366.12</v>
      </c>
      <c r="K122" s="45" t="s">
        <v>280</v>
      </c>
      <c r="L122" s="46">
        <v>6</v>
      </c>
      <c r="M122" s="38" t="s">
        <v>281</v>
      </c>
      <c r="N122" s="38" t="s">
        <v>121</v>
      </c>
      <c r="O122" s="21" t="s">
        <v>25</v>
      </c>
      <c r="P122" s="50" t="s">
        <v>26</v>
      </c>
    </row>
    <row r="123" spans="1:16" s="26" customFormat="1" ht="48" x14ac:dyDescent="0.25">
      <c r="A123" s="19" t="s">
        <v>285</v>
      </c>
      <c r="B123" s="47">
        <v>111</v>
      </c>
      <c r="C123" s="49" t="s">
        <v>136</v>
      </c>
      <c r="D123" s="37" t="s">
        <v>249</v>
      </c>
      <c r="E123" s="38" t="s">
        <v>250</v>
      </c>
      <c r="F123" s="44">
        <v>44673</v>
      </c>
      <c r="G123" s="39">
        <v>3051</v>
      </c>
      <c r="H123" s="37" t="s">
        <v>23</v>
      </c>
      <c r="I123" s="40">
        <v>1</v>
      </c>
      <c r="J123" s="25">
        <f t="shared" si="1"/>
        <v>3051</v>
      </c>
      <c r="K123" s="45" t="s">
        <v>280</v>
      </c>
      <c r="L123" s="46">
        <v>6</v>
      </c>
      <c r="M123" s="38" t="s">
        <v>281</v>
      </c>
      <c r="N123" s="45" t="s">
        <v>121</v>
      </c>
      <c r="O123" s="21" t="s">
        <v>25</v>
      </c>
      <c r="P123" s="50" t="s">
        <v>26</v>
      </c>
    </row>
    <row r="124" spans="1:16" s="26" customFormat="1" ht="48" x14ac:dyDescent="0.25">
      <c r="A124" s="19" t="s">
        <v>285</v>
      </c>
      <c r="B124" s="47">
        <v>112</v>
      </c>
      <c r="C124" s="48" t="s">
        <v>136</v>
      </c>
      <c r="D124" s="20" t="s">
        <v>251</v>
      </c>
      <c r="E124" s="21" t="s">
        <v>252</v>
      </c>
      <c r="F124" s="28">
        <v>44673</v>
      </c>
      <c r="G124" s="23">
        <v>1383.12</v>
      </c>
      <c r="H124" s="20" t="s">
        <v>23</v>
      </c>
      <c r="I124" s="24">
        <v>2</v>
      </c>
      <c r="J124" s="25">
        <f t="shared" si="1"/>
        <v>2766.24</v>
      </c>
      <c r="K124" s="29" t="s">
        <v>280</v>
      </c>
      <c r="L124" s="27">
        <v>6</v>
      </c>
      <c r="M124" s="21" t="s">
        <v>281</v>
      </c>
      <c r="N124" s="29" t="s">
        <v>121</v>
      </c>
      <c r="O124" s="21" t="s">
        <v>25</v>
      </c>
      <c r="P124" s="50" t="s">
        <v>26</v>
      </c>
    </row>
    <row r="125" spans="1:16" s="26" customFormat="1" ht="48" x14ac:dyDescent="0.25">
      <c r="A125" s="19" t="s">
        <v>285</v>
      </c>
      <c r="B125" s="47">
        <v>113</v>
      </c>
      <c r="C125" s="48" t="s">
        <v>136</v>
      </c>
      <c r="D125" s="20" t="s">
        <v>253</v>
      </c>
      <c r="E125" s="21" t="s">
        <v>254</v>
      </c>
      <c r="F125" s="28">
        <v>44225</v>
      </c>
      <c r="G125" s="23">
        <v>3253.53</v>
      </c>
      <c r="H125" s="20" t="s">
        <v>23</v>
      </c>
      <c r="I125" s="24">
        <v>2</v>
      </c>
      <c r="J125" s="25">
        <f t="shared" si="1"/>
        <v>6507.06</v>
      </c>
      <c r="K125" s="29" t="s">
        <v>280</v>
      </c>
      <c r="L125" s="27">
        <v>6</v>
      </c>
      <c r="M125" s="21" t="s">
        <v>281</v>
      </c>
      <c r="N125" s="29" t="s">
        <v>121</v>
      </c>
      <c r="O125" s="21" t="s">
        <v>25</v>
      </c>
      <c r="P125" s="50" t="s">
        <v>26</v>
      </c>
    </row>
    <row r="126" spans="1:16" s="26" customFormat="1" ht="48" x14ac:dyDescent="0.25">
      <c r="A126" s="19" t="s">
        <v>285</v>
      </c>
      <c r="B126" s="47">
        <v>114</v>
      </c>
      <c r="C126" s="48" t="s">
        <v>136</v>
      </c>
      <c r="D126" s="20" t="s">
        <v>255</v>
      </c>
      <c r="E126" s="21" t="s">
        <v>256</v>
      </c>
      <c r="F126" s="28">
        <v>44225</v>
      </c>
      <c r="G126" s="23">
        <v>21945.600000000002</v>
      </c>
      <c r="H126" s="20" t="s">
        <v>23</v>
      </c>
      <c r="I126" s="24">
        <v>3</v>
      </c>
      <c r="J126" s="25">
        <f t="shared" si="1"/>
        <v>65836.800000000003</v>
      </c>
      <c r="K126" s="29" t="s">
        <v>280</v>
      </c>
      <c r="L126" s="27">
        <v>6</v>
      </c>
      <c r="M126" s="21" t="s">
        <v>281</v>
      </c>
      <c r="N126" s="29" t="s">
        <v>121</v>
      </c>
      <c r="O126" s="21" t="s">
        <v>25</v>
      </c>
      <c r="P126" s="50" t="s">
        <v>26</v>
      </c>
    </row>
    <row r="127" spans="1:16" s="26" customFormat="1" ht="48" x14ac:dyDescent="0.25">
      <c r="A127" s="19" t="s">
        <v>285</v>
      </c>
      <c r="B127" s="47">
        <v>115</v>
      </c>
      <c r="C127" s="48" t="s">
        <v>136</v>
      </c>
      <c r="D127" s="20" t="s">
        <v>257</v>
      </c>
      <c r="E127" s="21" t="s">
        <v>258</v>
      </c>
      <c r="F127" s="28">
        <v>44673</v>
      </c>
      <c r="G127" s="23">
        <v>7932.6</v>
      </c>
      <c r="H127" s="20" t="s">
        <v>23</v>
      </c>
      <c r="I127" s="24">
        <v>1</v>
      </c>
      <c r="J127" s="25">
        <f t="shared" si="1"/>
        <v>7932.6</v>
      </c>
      <c r="K127" s="29" t="s">
        <v>280</v>
      </c>
      <c r="L127" s="27">
        <v>6</v>
      </c>
      <c r="M127" s="21" t="s">
        <v>281</v>
      </c>
      <c r="N127" s="29" t="s">
        <v>121</v>
      </c>
      <c r="O127" s="21" t="s">
        <v>25</v>
      </c>
      <c r="P127" s="50" t="s">
        <v>26</v>
      </c>
    </row>
    <row r="128" spans="1:16" s="26" customFormat="1" ht="48" x14ac:dyDescent="0.25">
      <c r="A128" s="19" t="s">
        <v>285</v>
      </c>
      <c r="B128" s="47">
        <v>116</v>
      </c>
      <c r="C128" s="48" t="s">
        <v>136</v>
      </c>
      <c r="D128" s="20" t="s">
        <v>259</v>
      </c>
      <c r="E128" s="21" t="s">
        <v>260</v>
      </c>
      <c r="F128" s="28">
        <v>44225</v>
      </c>
      <c r="G128" s="23">
        <v>2169.75</v>
      </c>
      <c r="H128" s="20" t="s">
        <v>23</v>
      </c>
      <c r="I128" s="24">
        <v>1</v>
      </c>
      <c r="J128" s="25">
        <f t="shared" si="1"/>
        <v>2169.75</v>
      </c>
      <c r="K128" s="29" t="s">
        <v>280</v>
      </c>
      <c r="L128" s="27">
        <v>6</v>
      </c>
      <c r="M128" s="21" t="s">
        <v>281</v>
      </c>
      <c r="N128" s="29" t="s">
        <v>121</v>
      </c>
      <c r="O128" s="21" t="s">
        <v>25</v>
      </c>
      <c r="P128" s="50" t="s">
        <v>26</v>
      </c>
    </row>
    <row r="129" spans="1:16" s="26" customFormat="1" ht="48" x14ac:dyDescent="0.25">
      <c r="A129" s="19" t="s">
        <v>285</v>
      </c>
      <c r="B129" s="47">
        <v>117</v>
      </c>
      <c r="C129" s="48" t="s">
        <v>136</v>
      </c>
      <c r="D129" s="20" t="s">
        <v>261</v>
      </c>
      <c r="E129" s="21" t="s">
        <v>262</v>
      </c>
      <c r="F129" s="28">
        <v>44225</v>
      </c>
      <c r="G129" s="23">
        <v>999.74</v>
      </c>
      <c r="H129" s="20" t="s">
        <v>23</v>
      </c>
      <c r="I129" s="24">
        <v>1</v>
      </c>
      <c r="J129" s="25">
        <f t="shared" si="1"/>
        <v>999.74</v>
      </c>
      <c r="K129" s="29" t="s">
        <v>280</v>
      </c>
      <c r="L129" s="27">
        <v>6</v>
      </c>
      <c r="M129" s="21" t="s">
        <v>281</v>
      </c>
      <c r="N129" s="29" t="s">
        <v>121</v>
      </c>
      <c r="O129" s="21" t="s">
        <v>25</v>
      </c>
      <c r="P129" s="50" t="s">
        <v>26</v>
      </c>
    </row>
    <row r="130" spans="1:16" s="26" customFormat="1" ht="48.75" thickBot="1" x14ac:dyDescent="0.3">
      <c r="A130" s="30" t="s">
        <v>285</v>
      </c>
      <c r="B130" s="47">
        <v>118</v>
      </c>
      <c r="C130" s="48" t="s">
        <v>136</v>
      </c>
      <c r="D130" s="20" t="s">
        <v>263</v>
      </c>
      <c r="E130" s="21" t="s">
        <v>264</v>
      </c>
      <c r="F130" s="28">
        <v>44225</v>
      </c>
      <c r="G130" s="23">
        <v>605.02</v>
      </c>
      <c r="H130" s="20" t="s">
        <v>23</v>
      </c>
      <c r="I130" s="24">
        <v>1</v>
      </c>
      <c r="J130" s="25">
        <f t="shared" si="1"/>
        <v>605.02</v>
      </c>
      <c r="K130" s="29" t="s">
        <v>280</v>
      </c>
      <c r="L130" s="27">
        <v>6</v>
      </c>
      <c r="M130" s="21" t="s">
        <v>281</v>
      </c>
      <c r="N130" s="29" t="s">
        <v>121</v>
      </c>
      <c r="O130" s="21" t="s">
        <v>25</v>
      </c>
      <c r="P130" s="50" t="s">
        <v>26</v>
      </c>
    </row>
    <row r="131" spans="1:16" s="32" customFormat="1" ht="13.5" thickBot="1" x14ac:dyDescent="0.25">
      <c r="A131" s="31"/>
      <c r="B131" s="43"/>
      <c r="C131" s="41"/>
      <c r="D131" s="41"/>
      <c r="E131" s="41"/>
      <c r="F131" s="41"/>
      <c r="G131" s="41"/>
      <c r="H131" s="41"/>
      <c r="I131" s="41"/>
      <c r="J131" s="41">
        <f>SUM(J13:J130)</f>
        <v>2493194.67</v>
      </c>
      <c r="K131" s="41"/>
      <c r="L131" s="41"/>
      <c r="M131" s="41"/>
      <c r="N131" s="41"/>
      <c r="O131" s="41"/>
      <c r="P131" s="42"/>
    </row>
    <row r="132" spans="1:16" x14ac:dyDescent="0.2">
      <c r="C132" s="35" t="s">
        <v>28</v>
      </c>
      <c r="D132" s="26"/>
      <c r="E132" s="36" t="s">
        <v>29</v>
      </c>
    </row>
  </sheetData>
  <autoFilter ref="A12:P131"/>
  <mergeCells count="20">
    <mergeCell ref="B11:B12"/>
    <mergeCell ref="C11:C12"/>
    <mergeCell ref="D11:D12"/>
    <mergeCell ref="E11:E12"/>
    <mergeCell ref="F11:F12"/>
    <mergeCell ref="M1:P1"/>
    <mergeCell ref="M2:P2"/>
    <mergeCell ref="M3:P3"/>
    <mergeCell ref="M4:P4"/>
    <mergeCell ref="M7:P7"/>
    <mergeCell ref="M11:M12"/>
    <mergeCell ref="N11:N12"/>
    <mergeCell ref="O11:O12"/>
    <mergeCell ref="P11:P12"/>
    <mergeCell ref="G11:G12"/>
    <mergeCell ref="H11:H12"/>
    <mergeCell ref="I11:I12"/>
    <mergeCell ref="J11:J12"/>
    <mergeCell ref="K11:K12"/>
    <mergeCell ref="L11:L12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- 2025г.</vt:lpstr>
      <vt:lpstr>'НЛ - 2025г.'!Заголовки_для_печати</vt:lpstr>
      <vt:lpstr>'НЛ - 2025г.'!Область_печати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2025-01-13T10:33:25Z</cp:lastPrinted>
  <dcterms:created xsi:type="dcterms:W3CDTF">2024-01-18T12:08:06Z</dcterms:created>
  <dcterms:modified xsi:type="dcterms:W3CDTF">2025-01-20T11:21:20Z</dcterms:modified>
</cp:coreProperties>
</file>